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_ANNUARIO_2022\annuario 2022 - per internet\6_varie\Istruzione\"/>
    </mc:Choice>
  </mc:AlternateContent>
  <bookViews>
    <workbookView xWindow="0" yWindow="0" windowWidth="19200" windowHeight="10335"/>
  </bookViews>
  <sheets>
    <sheet name="i12_22" sheetId="1" r:id="rId1"/>
  </sheets>
  <definedNames>
    <definedName name="_xlnm.Print_Titles" localSheetId="0">i12_22!$2:$4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4" i="1" l="1"/>
  <c r="D184" i="1"/>
  <c r="E184" i="1"/>
  <c r="F184" i="1"/>
  <c r="G184" i="1"/>
  <c r="H184" i="1"/>
  <c r="I184" i="1"/>
  <c r="J184" i="1"/>
  <c r="K184" i="1"/>
  <c r="L184" i="1"/>
  <c r="M184" i="1"/>
  <c r="B184" i="1"/>
  <c r="C175" i="1" l="1"/>
  <c r="D175" i="1"/>
  <c r="E175" i="1"/>
  <c r="F175" i="1"/>
  <c r="G175" i="1"/>
  <c r="H175" i="1"/>
  <c r="I175" i="1"/>
  <c r="J175" i="1"/>
  <c r="K175" i="1"/>
  <c r="L175" i="1"/>
  <c r="M175" i="1"/>
  <c r="B175" i="1"/>
  <c r="I178" i="1"/>
  <c r="M169" i="1"/>
  <c r="M178" i="1" s="1"/>
  <c r="L169" i="1"/>
  <c r="L178" i="1" s="1"/>
  <c r="K169" i="1"/>
  <c r="J169" i="1"/>
  <c r="I169" i="1"/>
  <c r="H169" i="1"/>
  <c r="H178" i="1" s="1"/>
  <c r="G169" i="1"/>
  <c r="F169" i="1"/>
  <c r="E169" i="1"/>
  <c r="D169" i="1"/>
  <c r="D178" i="1" s="1"/>
  <c r="C169" i="1"/>
  <c r="B169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M148" i="1"/>
  <c r="M155" i="1" s="1"/>
  <c r="L148" i="1"/>
  <c r="L155" i="1" s="1"/>
  <c r="K148" i="1"/>
  <c r="K155" i="1" s="1"/>
  <c r="J148" i="1"/>
  <c r="J155" i="1" s="1"/>
  <c r="I148" i="1"/>
  <c r="I155" i="1" s="1"/>
  <c r="H148" i="1"/>
  <c r="H155" i="1" s="1"/>
  <c r="G148" i="1"/>
  <c r="G155" i="1" s="1"/>
  <c r="F148" i="1"/>
  <c r="F155" i="1" s="1"/>
  <c r="E148" i="1"/>
  <c r="E155" i="1" s="1"/>
  <c r="D148" i="1"/>
  <c r="D155" i="1" s="1"/>
  <c r="C148" i="1"/>
  <c r="C155" i="1" s="1"/>
  <c r="B148" i="1"/>
  <c r="B155" i="1" s="1"/>
  <c r="M131" i="1"/>
  <c r="M138" i="1" s="1"/>
  <c r="L131" i="1"/>
  <c r="K131" i="1"/>
  <c r="J131" i="1"/>
  <c r="J138" i="1" s="1"/>
  <c r="I131" i="1"/>
  <c r="I138" i="1" s="1"/>
  <c r="H131" i="1"/>
  <c r="G131" i="1"/>
  <c r="F131" i="1"/>
  <c r="F138" i="1" s="1"/>
  <c r="E131" i="1"/>
  <c r="E138" i="1" s="1"/>
  <c r="D131" i="1"/>
  <c r="C131" i="1"/>
  <c r="B131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M118" i="1"/>
  <c r="M121" i="1" s="1"/>
  <c r="L118" i="1"/>
  <c r="L121" i="1" s="1"/>
  <c r="K118" i="1"/>
  <c r="K121" i="1" s="1"/>
  <c r="J118" i="1"/>
  <c r="J121" i="1" s="1"/>
  <c r="I118" i="1"/>
  <c r="I121" i="1" s="1"/>
  <c r="H118" i="1"/>
  <c r="H121" i="1" s="1"/>
  <c r="G118" i="1"/>
  <c r="G121" i="1" s="1"/>
  <c r="F118" i="1"/>
  <c r="F121" i="1" s="1"/>
  <c r="E118" i="1"/>
  <c r="E121" i="1" s="1"/>
  <c r="D118" i="1"/>
  <c r="D121" i="1" s="1"/>
  <c r="C118" i="1"/>
  <c r="C121" i="1" s="1"/>
  <c r="B118" i="1"/>
  <c r="B121" i="1" s="1"/>
  <c r="M97" i="1"/>
  <c r="M100" i="1" s="1"/>
  <c r="L97" i="1"/>
  <c r="L100" i="1" s="1"/>
  <c r="K97" i="1"/>
  <c r="K100" i="1" s="1"/>
  <c r="J97" i="1"/>
  <c r="J100" i="1" s="1"/>
  <c r="I97" i="1"/>
  <c r="I100" i="1" s="1"/>
  <c r="H97" i="1"/>
  <c r="H100" i="1" s="1"/>
  <c r="G97" i="1"/>
  <c r="G100" i="1" s="1"/>
  <c r="F97" i="1"/>
  <c r="F100" i="1" s="1"/>
  <c r="E97" i="1"/>
  <c r="E100" i="1" s="1"/>
  <c r="D97" i="1"/>
  <c r="D100" i="1" s="1"/>
  <c r="C97" i="1"/>
  <c r="C100" i="1" s="1"/>
  <c r="B97" i="1"/>
  <c r="B100" i="1" s="1"/>
  <c r="M75" i="1"/>
  <c r="M182" i="1" s="1"/>
  <c r="L75" i="1"/>
  <c r="L182" i="1" s="1"/>
  <c r="K75" i="1"/>
  <c r="K182" i="1" s="1"/>
  <c r="J75" i="1"/>
  <c r="J182" i="1" s="1"/>
  <c r="I75" i="1"/>
  <c r="I182" i="1" s="1"/>
  <c r="H75" i="1"/>
  <c r="H182" i="1" s="1"/>
  <c r="G75" i="1"/>
  <c r="G182" i="1" s="1"/>
  <c r="F75" i="1"/>
  <c r="F182" i="1" s="1"/>
  <c r="E75" i="1"/>
  <c r="E182" i="1" s="1"/>
  <c r="D75" i="1"/>
  <c r="D182" i="1" s="1"/>
  <c r="C75" i="1"/>
  <c r="C182" i="1" s="1"/>
  <c r="B75" i="1"/>
  <c r="B182" i="1" s="1"/>
  <c r="C80" i="1"/>
  <c r="D80" i="1"/>
  <c r="E80" i="1"/>
  <c r="F80" i="1"/>
  <c r="G80" i="1"/>
  <c r="H80" i="1"/>
  <c r="I80" i="1"/>
  <c r="J80" i="1"/>
  <c r="K80" i="1"/>
  <c r="L80" i="1"/>
  <c r="M80" i="1"/>
  <c r="B80" i="1"/>
  <c r="C65" i="1"/>
  <c r="D65" i="1"/>
  <c r="E65" i="1"/>
  <c r="F65" i="1"/>
  <c r="G65" i="1"/>
  <c r="H65" i="1"/>
  <c r="I65" i="1"/>
  <c r="J65" i="1"/>
  <c r="K65" i="1"/>
  <c r="L65" i="1"/>
  <c r="M65" i="1"/>
  <c r="B65" i="1"/>
  <c r="C45" i="1"/>
  <c r="C48" i="1" s="1"/>
  <c r="D45" i="1"/>
  <c r="D48" i="1" s="1"/>
  <c r="E45" i="1"/>
  <c r="E48" i="1" s="1"/>
  <c r="F45" i="1"/>
  <c r="F48" i="1" s="1"/>
  <c r="G45" i="1"/>
  <c r="G48" i="1" s="1"/>
  <c r="H45" i="1"/>
  <c r="H48" i="1" s="1"/>
  <c r="I45" i="1"/>
  <c r="I48" i="1" s="1"/>
  <c r="J45" i="1"/>
  <c r="J48" i="1" s="1"/>
  <c r="K45" i="1"/>
  <c r="K48" i="1" s="1"/>
  <c r="L45" i="1"/>
  <c r="L48" i="1" s="1"/>
  <c r="M45" i="1"/>
  <c r="M48" i="1" s="1"/>
  <c r="B45" i="1"/>
  <c r="B48" i="1" s="1"/>
  <c r="M30" i="1"/>
  <c r="M33" i="1" s="1"/>
  <c r="L30" i="1"/>
  <c r="L33" i="1" s="1"/>
  <c r="K30" i="1"/>
  <c r="K33" i="1" s="1"/>
  <c r="J30" i="1"/>
  <c r="J33" i="1" s="1"/>
  <c r="I30" i="1"/>
  <c r="I33" i="1" s="1"/>
  <c r="H30" i="1"/>
  <c r="H33" i="1" s="1"/>
  <c r="G30" i="1"/>
  <c r="G33" i="1" s="1"/>
  <c r="F30" i="1"/>
  <c r="F33" i="1" s="1"/>
  <c r="E30" i="1"/>
  <c r="E33" i="1" s="1"/>
  <c r="D30" i="1"/>
  <c r="D33" i="1" s="1"/>
  <c r="C30" i="1"/>
  <c r="C33" i="1" s="1"/>
  <c r="B30" i="1"/>
  <c r="B33" i="1" s="1"/>
  <c r="C138" i="1" l="1"/>
  <c r="G138" i="1"/>
  <c r="K138" i="1"/>
  <c r="C178" i="1"/>
  <c r="G178" i="1"/>
  <c r="K178" i="1"/>
  <c r="D138" i="1"/>
  <c r="H138" i="1"/>
  <c r="L138" i="1"/>
  <c r="B178" i="1"/>
  <c r="J178" i="1"/>
  <c r="B138" i="1"/>
  <c r="E178" i="1"/>
  <c r="F178" i="1"/>
  <c r="I85" i="1"/>
  <c r="C85" i="1"/>
  <c r="G85" i="1"/>
  <c r="K85" i="1"/>
  <c r="J85" i="1"/>
  <c r="H85" i="1"/>
  <c r="B85" i="1"/>
  <c r="F85" i="1"/>
  <c r="D85" i="1"/>
  <c r="L85" i="1"/>
  <c r="E85" i="1"/>
  <c r="M85" i="1"/>
  <c r="B14" i="1" l="1"/>
  <c r="C14" i="1"/>
  <c r="D14" i="1"/>
  <c r="E14" i="1"/>
  <c r="F14" i="1"/>
  <c r="G14" i="1"/>
  <c r="H14" i="1"/>
  <c r="I14" i="1"/>
  <c r="J14" i="1"/>
  <c r="K14" i="1"/>
  <c r="L14" i="1"/>
  <c r="M14" i="1"/>
  <c r="J17" i="1" l="1"/>
  <c r="J183" i="1"/>
  <c r="F17" i="1"/>
  <c r="F183" i="1"/>
  <c r="M17" i="1"/>
  <c r="M183" i="1"/>
  <c r="L17" i="1"/>
  <c r="L183" i="1"/>
  <c r="D17" i="1"/>
  <c r="D183" i="1"/>
  <c r="B17" i="1"/>
  <c r="B183" i="1"/>
  <c r="I17" i="1"/>
  <c r="I183" i="1"/>
  <c r="E17" i="1"/>
  <c r="E183" i="1"/>
  <c r="H17" i="1"/>
  <c r="H183" i="1"/>
  <c r="K17" i="1"/>
  <c r="K183" i="1"/>
  <c r="G17" i="1"/>
  <c r="G183" i="1"/>
  <c r="C17" i="1"/>
  <c r="C183" i="1"/>
</calcChain>
</file>

<file path=xl/sharedStrings.xml><?xml version="1.0" encoding="utf-8"?>
<sst xmlns="http://schemas.openxmlformats.org/spreadsheetml/2006/main" count="324" uniqueCount="75">
  <si>
    <t>SCUOLA</t>
  </si>
  <si>
    <t>CLASSE</t>
  </si>
  <si>
    <t>TOTALE</t>
  </si>
  <si>
    <t>1°</t>
  </si>
  <si>
    <t>2°</t>
  </si>
  <si>
    <t>3°</t>
  </si>
  <si>
    <t>4°</t>
  </si>
  <si>
    <t>5°</t>
  </si>
  <si>
    <t>n. 
sez.</t>
  </si>
  <si>
    <t>n. 
alunni</t>
  </si>
  <si>
    <t>BUON PASTORE</t>
  </si>
  <si>
    <t>CITTADELLA</t>
  </si>
  <si>
    <t>GIOVANNI XXIII</t>
  </si>
  <si>
    <t>LANFRANCO</t>
  </si>
  <si>
    <t>SAN GEMINIANO</t>
  </si>
  <si>
    <t>MENOTTI</t>
  </si>
  <si>
    <t>ANNA FRANK</t>
  </si>
  <si>
    <t>GALILEI</t>
  </si>
  <si>
    <t>EMILIO PO</t>
  </si>
  <si>
    <t>RODARI</t>
  </si>
  <si>
    <t>M.L. KING</t>
  </si>
  <si>
    <t>SALICETO PANARO</t>
  </si>
  <si>
    <t>PALESTRINA</t>
  </si>
  <si>
    <t>SANT'AGNESE</t>
  </si>
  <si>
    <t>GRAZIOSI</t>
  </si>
  <si>
    <t>BEGARELLI</t>
  </si>
  <si>
    <t>PISANO</t>
  </si>
  <si>
    <t>MONTECUCCOLI</t>
  </si>
  <si>
    <t>DON MILANI</t>
  </si>
  <si>
    <t>LEOPARDI</t>
  </si>
  <si>
    <t>S.G. BOSCO</t>
  </si>
  <si>
    <t>DE AMICIS</t>
  </si>
  <si>
    <t>PASCOLI</t>
  </si>
  <si>
    <t>COLLODI</t>
  </si>
  <si>
    <t>BERSANI</t>
  </si>
  <si>
    <t>MARCONI</t>
  </si>
  <si>
    <t>GRAMSCI</t>
  </si>
  <si>
    <t>PRIMARIA</t>
  </si>
  <si>
    <t>CAVOUR</t>
  </si>
  <si>
    <t>CALVINO</t>
  </si>
  <si>
    <t>INFANZIA</t>
  </si>
  <si>
    <t>COMPRENSIVO 1</t>
  </si>
  <si>
    <t>COMPRENSIVO 2</t>
  </si>
  <si>
    <t>COMPRENSIVO 3</t>
  </si>
  <si>
    <t>COMPRENSIVO 4</t>
  </si>
  <si>
    <t>COMPRENSIVO 5</t>
  </si>
  <si>
    <t>MATTARELLA</t>
  </si>
  <si>
    <t>FERRARIS</t>
  </si>
  <si>
    <t>ANDERSEN</t>
  </si>
  <si>
    <t>CARBONIERI</t>
  </si>
  <si>
    <t>CARDUCCI</t>
  </si>
  <si>
    <t>SOLA</t>
  </si>
  <si>
    <t>COMPRENSIVO 6</t>
  </si>
  <si>
    <t>COMPRENSIVO 7</t>
  </si>
  <si>
    <t>BOSCHI</t>
  </si>
  <si>
    <t>GUIDOTTI</t>
  </si>
  <si>
    <t>COMPRENSIVO 8</t>
  </si>
  <si>
    <t>PAOLI</t>
  </si>
  <si>
    <t>SAN PAOLO</t>
  </si>
  <si>
    <t>COMPRENSIVO 9</t>
  </si>
  <si>
    <t>COMPRENSIVO 10</t>
  </si>
  <si>
    <t>SAN CARLO</t>
  </si>
  <si>
    <t>MADONNINA</t>
  </si>
  <si>
    <t>BOCCHERINI</t>
  </si>
  <si>
    <t>MONTEGRAPPA</t>
  </si>
  <si>
    <t>SECONDARIA I GR.</t>
  </si>
  <si>
    <t>Tavola aggiornata al 27/07/2023</t>
  </si>
  <si>
    <t xml:space="preserve">                     E GRADO DI SCUOLA E CLASSE - ANNO SCOLASTICO 2022/2023</t>
  </si>
  <si>
    <t>TAV.  I. 12 - ISTITUTI COMPRENSIVI STATALI - NUMERO DI SEZIONI E ALUNNI PER ORDINE</t>
  </si>
  <si>
    <t>TOTALE I.C.</t>
  </si>
  <si>
    <t>TOTALE ISTITUTI COMPRENSIVI</t>
  </si>
  <si>
    <t>LIPPI 1</t>
  </si>
  <si>
    <t xml:space="preserve">LIPPI 2- GALILEI </t>
  </si>
  <si>
    <t>Fonte: Comune di Modena - Settore Servizi educativi e pari opportunità</t>
  </si>
  <si>
    <t>segue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</si>
</sst>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.5"/>
      <name val="Verdana"/>
      <family val="2"/>
    </font>
    <font>
      <b/>
      <sz val="7.5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i/>
      <sz val="8"/>
      <name val="Verdana"/>
      <family val="2"/>
    </font>
    <font>
      <u/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3" fontId="4" fillId="0" borderId="12" xfId="1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Fill="1"/>
    <xf numFmtId="164" fontId="6" fillId="0" borderId="7" xfId="1" applyNumberFormat="1" applyFont="1" applyFill="1" applyBorder="1" applyAlignment="1">
      <alignment horizontal="left" vertical="center" wrapText="1"/>
    </xf>
    <xf numFmtId="164" fontId="7" fillId="2" borderId="7" xfId="1" applyNumberFormat="1" applyFont="1" applyFill="1" applyBorder="1" applyAlignment="1">
      <alignment horizontal="left" vertical="center" wrapText="1"/>
    </xf>
    <xf numFmtId="164" fontId="5" fillId="0" borderId="7" xfId="1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164" fontId="6" fillId="0" borderId="11" xfId="1" applyNumberFormat="1" applyFont="1" applyFill="1" applyBorder="1" applyAlignment="1">
      <alignment horizontal="left" vertical="center" wrapText="1"/>
    </xf>
    <xf numFmtId="164" fontId="5" fillId="0" borderId="11" xfId="1" applyNumberFormat="1" applyFont="1" applyFill="1" applyBorder="1" applyAlignment="1">
      <alignment horizontal="center" vertical="center" wrapText="1"/>
    </xf>
    <xf numFmtId="164" fontId="7" fillId="0" borderId="11" xfId="1" applyNumberFormat="1" applyFont="1" applyFill="1" applyBorder="1" applyAlignment="1">
      <alignment horizontal="left" vertical="center" wrapText="1"/>
    </xf>
    <xf numFmtId="164" fontId="7" fillId="2" borderId="11" xfId="1" applyNumberFormat="1" applyFont="1" applyFill="1" applyBorder="1" applyAlignment="1">
      <alignment horizontal="left" vertical="center" wrapText="1"/>
    </xf>
    <xf numFmtId="164" fontId="4" fillId="2" borderId="11" xfId="1" applyNumberFormat="1" applyFont="1" applyFill="1" applyBorder="1" applyAlignment="1">
      <alignment horizontal="center" vertical="center" wrapText="1"/>
    </xf>
    <xf numFmtId="164" fontId="7" fillId="0" borderId="12" xfId="1" applyNumberFormat="1" applyFont="1" applyFill="1" applyBorder="1" applyAlignment="1">
      <alignment horizontal="left" vertical="center" wrapText="1"/>
    </xf>
    <xf numFmtId="164" fontId="4" fillId="0" borderId="12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4" fontId="7" fillId="0" borderId="7" xfId="1" applyNumberFormat="1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390525</xdr:colOff>
      <xdr:row>0</xdr:row>
      <xdr:rowOff>581025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43575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9"/>
  <sheetViews>
    <sheetView showGridLines="0" tabSelected="1" workbookViewId="0">
      <selection activeCell="S9" sqref="S9"/>
    </sheetView>
  </sheetViews>
  <sheetFormatPr defaultRowHeight="12.75" customHeight="1" x14ac:dyDescent="0.25"/>
  <cols>
    <col min="1" max="1" width="15.7109375" customWidth="1"/>
    <col min="2" max="2" width="4.85546875" customWidth="1"/>
    <col min="3" max="3" width="7" customWidth="1"/>
    <col min="4" max="4" width="4.85546875" customWidth="1"/>
    <col min="5" max="5" width="7" customWidth="1"/>
    <col min="6" max="6" width="4.85546875" customWidth="1"/>
    <col min="7" max="7" width="7" customWidth="1"/>
    <col min="8" max="8" width="4.85546875" customWidth="1"/>
    <col min="9" max="9" width="7" customWidth="1"/>
    <col min="10" max="10" width="4.85546875" customWidth="1"/>
    <col min="11" max="11" width="7" customWidth="1"/>
    <col min="12" max="12" width="5.28515625" customWidth="1"/>
    <col min="13" max="13" width="7" customWidth="1"/>
    <col min="252" max="252" width="18.42578125" customWidth="1"/>
    <col min="253" max="264" width="5.42578125" customWidth="1"/>
    <col min="508" max="508" width="18.42578125" customWidth="1"/>
    <col min="509" max="520" width="5.42578125" customWidth="1"/>
    <col min="764" max="764" width="18.42578125" customWidth="1"/>
    <col min="765" max="776" width="5.42578125" customWidth="1"/>
    <col min="1020" max="1020" width="18.42578125" customWidth="1"/>
    <col min="1021" max="1032" width="5.42578125" customWidth="1"/>
    <col min="1276" max="1276" width="18.42578125" customWidth="1"/>
    <col min="1277" max="1288" width="5.42578125" customWidth="1"/>
    <col min="1532" max="1532" width="18.42578125" customWidth="1"/>
    <col min="1533" max="1544" width="5.42578125" customWidth="1"/>
    <col min="1788" max="1788" width="18.42578125" customWidth="1"/>
    <col min="1789" max="1800" width="5.42578125" customWidth="1"/>
    <col min="2044" max="2044" width="18.42578125" customWidth="1"/>
    <col min="2045" max="2056" width="5.42578125" customWidth="1"/>
    <col min="2300" max="2300" width="18.42578125" customWidth="1"/>
    <col min="2301" max="2312" width="5.42578125" customWidth="1"/>
    <col min="2556" max="2556" width="18.42578125" customWidth="1"/>
    <col min="2557" max="2568" width="5.42578125" customWidth="1"/>
    <col min="2812" max="2812" width="18.42578125" customWidth="1"/>
    <col min="2813" max="2824" width="5.42578125" customWidth="1"/>
    <col min="3068" max="3068" width="18.42578125" customWidth="1"/>
    <col min="3069" max="3080" width="5.42578125" customWidth="1"/>
    <col min="3324" max="3324" width="18.42578125" customWidth="1"/>
    <col min="3325" max="3336" width="5.42578125" customWidth="1"/>
    <col min="3580" max="3580" width="18.42578125" customWidth="1"/>
    <col min="3581" max="3592" width="5.42578125" customWidth="1"/>
    <col min="3836" max="3836" width="18.42578125" customWidth="1"/>
    <col min="3837" max="3848" width="5.42578125" customWidth="1"/>
    <col min="4092" max="4092" width="18.42578125" customWidth="1"/>
    <col min="4093" max="4104" width="5.42578125" customWidth="1"/>
    <col min="4348" max="4348" width="18.42578125" customWidth="1"/>
    <col min="4349" max="4360" width="5.42578125" customWidth="1"/>
    <col min="4604" max="4604" width="18.42578125" customWidth="1"/>
    <col min="4605" max="4616" width="5.42578125" customWidth="1"/>
    <col min="4860" max="4860" width="18.42578125" customWidth="1"/>
    <col min="4861" max="4872" width="5.42578125" customWidth="1"/>
    <col min="5116" max="5116" width="18.42578125" customWidth="1"/>
    <col min="5117" max="5128" width="5.42578125" customWidth="1"/>
    <col min="5372" max="5372" width="18.42578125" customWidth="1"/>
    <col min="5373" max="5384" width="5.42578125" customWidth="1"/>
    <col min="5628" max="5628" width="18.42578125" customWidth="1"/>
    <col min="5629" max="5640" width="5.42578125" customWidth="1"/>
    <col min="5884" max="5884" width="18.42578125" customWidth="1"/>
    <col min="5885" max="5896" width="5.42578125" customWidth="1"/>
    <col min="6140" max="6140" width="18.42578125" customWidth="1"/>
    <col min="6141" max="6152" width="5.42578125" customWidth="1"/>
    <col min="6396" max="6396" width="18.42578125" customWidth="1"/>
    <col min="6397" max="6408" width="5.42578125" customWidth="1"/>
    <col min="6652" max="6652" width="18.42578125" customWidth="1"/>
    <col min="6653" max="6664" width="5.42578125" customWidth="1"/>
    <col min="6908" max="6908" width="18.42578125" customWidth="1"/>
    <col min="6909" max="6920" width="5.42578125" customWidth="1"/>
    <col min="7164" max="7164" width="18.42578125" customWidth="1"/>
    <col min="7165" max="7176" width="5.42578125" customWidth="1"/>
    <col min="7420" max="7420" width="18.42578125" customWidth="1"/>
    <col min="7421" max="7432" width="5.42578125" customWidth="1"/>
    <col min="7676" max="7676" width="18.42578125" customWidth="1"/>
    <col min="7677" max="7688" width="5.42578125" customWidth="1"/>
    <col min="7932" max="7932" width="18.42578125" customWidth="1"/>
    <col min="7933" max="7944" width="5.42578125" customWidth="1"/>
    <col min="8188" max="8188" width="18.42578125" customWidth="1"/>
    <col min="8189" max="8200" width="5.42578125" customWidth="1"/>
    <col min="8444" max="8444" width="18.42578125" customWidth="1"/>
    <col min="8445" max="8456" width="5.42578125" customWidth="1"/>
    <col min="8700" max="8700" width="18.42578125" customWidth="1"/>
    <col min="8701" max="8712" width="5.42578125" customWidth="1"/>
    <col min="8956" max="8956" width="18.42578125" customWidth="1"/>
    <col min="8957" max="8968" width="5.42578125" customWidth="1"/>
    <col min="9212" max="9212" width="18.42578125" customWidth="1"/>
    <col min="9213" max="9224" width="5.42578125" customWidth="1"/>
    <col min="9468" max="9468" width="18.42578125" customWidth="1"/>
    <col min="9469" max="9480" width="5.42578125" customWidth="1"/>
    <col min="9724" max="9724" width="18.42578125" customWidth="1"/>
    <col min="9725" max="9736" width="5.42578125" customWidth="1"/>
    <col min="9980" max="9980" width="18.42578125" customWidth="1"/>
    <col min="9981" max="9992" width="5.42578125" customWidth="1"/>
    <col min="10236" max="10236" width="18.42578125" customWidth="1"/>
    <col min="10237" max="10248" width="5.42578125" customWidth="1"/>
    <col min="10492" max="10492" width="18.42578125" customWidth="1"/>
    <col min="10493" max="10504" width="5.42578125" customWidth="1"/>
    <col min="10748" max="10748" width="18.42578125" customWidth="1"/>
    <col min="10749" max="10760" width="5.42578125" customWidth="1"/>
    <col min="11004" max="11004" width="18.42578125" customWidth="1"/>
    <col min="11005" max="11016" width="5.42578125" customWidth="1"/>
    <col min="11260" max="11260" width="18.42578125" customWidth="1"/>
    <col min="11261" max="11272" width="5.42578125" customWidth="1"/>
    <col min="11516" max="11516" width="18.42578125" customWidth="1"/>
    <col min="11517" max="11528" width="5.42578125" customWidth="1"/>
    <col min="11772" max="11772" width="18.42578125" customWidth="1"/>
    <col min="11773" max="11784" width="5.42578125" customWidth="1"/>
    <col min="12028" max="12028" width="18.42578125" customWidth="1"/>
    <col min="12029" max="12040" width="5.42578125" customWidth="1"/>
    <col min="12284" max="12284" width="18.42578125" customWidth="1"/>
    <col min="12285" max="12296" width="5.42578125" customWidth="1"/>
    <col min="12540" max="12540" width="18.42578125" customWidth="1"/>
    <col min="12541" max="12552" width="5.42578125" customWidth="1"/>
    <col min="12796" max="12796" width="18.42578125" customWidth="1"/>
    <col min="12797" max="12808" width="5.42578125" customWidth="1"/>
    <col min="13052" max="13052" width="18.42578125" customWidth="1"/>
    <col min="13053" max="13064" width="5.42578125" customWidth="1"/>
    <col min="13308" max="13308" width="18.42578125" customWidth="1"/>
    <col min="13309" max="13320" width="5.42578125" customWidth="1"/>
    <col min="13564" max="13564" width="18.42578125" customWidth="1"/>
    <col min="13565" max="13576" width="5.42578125" customWidth="1"/>
    <col min="13820" max="13820" width="18.42578125" customWidth="1"/>
    <col min="13821" max="13832" width="5.42578125" customWidth="1"/>
    <col min="14076" max="14076" width="18.42578125" customWidth="1"/>
    <col min="14077" max="14088" width="5.42578125" customWidth="1"/>
    <col min="14332" max="14332" width="18.42578125" customWidth="1"/>
    <col min="14333" max="14344" width="5.42578125" customWidth="1"/>
    <col min="14588" max="14588" width="18.42578125" customWidth="1"/>
    <col min="14589" max="14600" width="5.42578125" customWidth="1"/>
    <col min="14844" max="14844" width="18.42578125" customWidth="1"/>
    <col min="14845" max="14856" width="5.42578125" customWidth="1"/>
    <col min="15100" max="15100" width="18.42578125" customWidth="1"/>
    <col min="15101" max="15112" width="5.42578125" customWidth="1"/>
    <col min="15356" max="15356" width="18.42578125" customWidth="1"/>
    <col min="15357" max="15368" width="5.42578125" customWidth="1"/>
    <col min="15612" max="15612" width="18.42578125" customWidth="1"/>
    <col min="15613" max="15624" width="5.42578125" customWidth="1"/>
    <col min="15868" max="15868" width="18.42578125" customWidth="1"/>
    <col min="15869" max="15880" width="5.42578125" customWidth="1"/>
    <col min="16124" max="16124" width="18.42578125" customWidth="1"/>
    <col min="16125" max="16136" width="5.42578125" customWidth="1"/>
  </cols>
  <sheetData>
    <row r="1" spans="1:13" ht="55.5" customHeight="1" x14ac:dyDescent="0.25"/>
    <row r="2" spans="1:13" ht="12.75" customHeight="1" x14ac:dyDescent="0.25">
      <c r="A2" s="31" t="s">
        <v>68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0.5" customHeight="1" x14ac:dyDescent="0.25">
      <c r="A3" s="32" t="s">
        <v>67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12.7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12.75" customHeight="1" x14ac:dyDescent="0.25">
      <c r="A5" s="39" t="s">
        <v>41</v>
      </c>
      <c r="B5" s="39"/>
      <c r="C5" s="39"/>
      <c r="D5" s="39"/>
      <c r="E5" s="1"/>
      <c r="F5" s="1"/>
      <c r="G5" s="1"/>
      <c r="H5" s="1"/>
      <c r="I5" s="1"/>
      <c r="J5" s="1"/>
      <c r="K5" s="1"/>
      <c r="L5" s="1"/>
      <c r="M5" s="1"/>
    </row>
    <row r="6" spans="1:13" ht="12.75" customHeight="1" x14ac:dyDescent="0.25">
      <c r="A6" s="33" t="s">
        <v>0</v>
      </c>
      <c r="B6" s="36" t="s">
        <v>1</v>
      </c>
      <c r="C6" s="37"/>
      <c r="D6" s="37"/>
      <c r="E6" s="37"/>
      <c r="F6" s="37"/>
      <c r="G6" s="37"/>
      <c r="H6" s="37"/>
      <c r="I6" s="37"/>
      <c r="J6" s="37"/>
      <c r="K6" s="38"/>
      <c r="L6" s="25" t="s">
        <v>2</v>
      </c>
      <c r="M6" s="26"/>
    </row>
    <row r="7" spans="1:13" ht="12.75" customHeight="1" x14ac:dyDescent="0.25">
      <c r="A7" s="34"/>
      <c r="B7" s="29" t="s">
        <v>3</v>
      </c>
      <c r="C7" s="30"/>
      <c r="D7" s="29" t="s">
        <v>4</v>
      </c>
      <c r="E7" s="30"/>
      <c r="F7" s="29" t="s">
        <v>5</v>
      </c>
      <c r="G7" s="30"/>
      <c r="H7" s="29" t="s">
        <v>6</v>
      </c>
      <c r="I7" s="30"/>
      <c r="J7" s="29" t="s">
        <v>7</v>
      </c>
      <c r="K7" s="30"/>
      <c r="L7" s="27"/>
      <c r="M7" s="28"/>
    </row>
    <row r="8" spans="1:13" ht="22.5" customHeight="1" x14ac:dyDescent="0.25">
      <c r="A8" s="35"/>
      <c r="B8" s="5" t="s">
        <v>8</v>
      </c>
      <c r="C8" s="2" t="s">
        <v>9</v>
      </c>
      <c r="D8" s="5" t="s">
        <v>8</v>
      </c>
      <c r="E8" s="2" t="s">
        <v>9</v>
      </c>
      <c r="F8" s="5" t="s">
        <v>8</v>
      </c>
      <c r="G8" s="2" t="s">
        <v>9</v>
      </c>
      <c r="H8" s="5" t="s">
        <v>8</v>
      </c>
      <c r="I8" s="2" t="s">
        <v>9</v>
      </c>
      <c r="J8" s="5" t="s">
        <v>8</v>
      </c>
      <c r="K8" s="2" t="s">
        <v>9</v>
      </c>
      <c r="L8" s="5" t="s">
        <v>8</v>
      </c>
      <c r="M8" s="2" t="s">
        <v>9</v>
      </c>
    </row>
    <row r="9" spans="1:13" ht="12.75" customHeight="1" x14ac:dyDescent="0.25">
      <c r="A9" s="8" t="s">
        <v>37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ht="12.75" customHeight="1" x14ac:dyDescent="0.25">
      <c r="A10" s="7" t="s">
        <v>15</v>
      </c>
      <c r="B10" s="9">
        <v>1</v>
      </c>
      <c r="C10" s="9">
        <v>24</v>
      </c>
      <c r="D10" s="9">
        <v>2</v>
      </c>
      <c r="E10" s="9">
        <v>41</v>
      </c>
      <c r="F10" s="9">
        <v>2</v>
      </c>
      <c r="G10" s="9">
        <v>41</v>
      </c>
      <c r="H10" s="9">
        <v>2</v>
      </c>
      <c r="I10" s="9">
        <v>30</v>
      </c>
      <c r="J10" s="9">
        <v>2</v>
      </c>
      <c r="K10" s="9">
        <v>39</v>
      </c>
      <c r="L10" s="9">
        <v>9</v>
      </c>
      <c r="M10" s="9">
        <v>175</v>
      </c>
    </row>
    <row r="11" spans="1:13" ht="12.75" customHeight="1" x14ac:dyDescent="0.25">
      <c r="A11" s="7" t="s">
        <v>12</v>
      </c>
      <c r="B11" s="9">
        <v>4</v>
      </c>
      <c r="C11" s="9">
        <v>90</v>
      </c>
      <c r="D11" s="9">
        <v>3</v>
      </c>
      <c r="E11" s="9">
        <v>70</v>
      </c>
      <c r="F11" s="9">
        <v>3</v>
      </c>
      <c r="G11" s="9">
        <v>73</v>
      </c>
      <c r="H11" s="9">
        <v>3</v>
      </c>
      <c r="I11" s="9">
        <v>74</v>
      </c>
      <c r="J11" s="9">
        <v>3</v>
      </c>
      <c r="K11" s="9">
        <v>75</v>
      </c>
      <c r="L11" s="9">
        <v>16</v>
      </c>
      <c r="M11" s="9">
        <v>382</v>
      </c>
    </row>
    <row r="12" spans="1:13" ht="12.75" customHeight="1" x14ac:dyDescent="0.25">
      <c r="A12" s="7" t="s">
        <v>13</v>
      </c>
      <c r="B12" s="9">
        <v>1</v>
      </c>
      <c r="C12" s="9">
        <v>20</v>
      </c>
      <c r="D12" s="9">
        <v>1</v>
      </c>
      <c r="E12" s="9">
        <v>19</v>
      </c>
      <c r="F12" s="9">
        <v>1</v>
      </c>
      <c r="G12" s="9">
        <v>13</v>
      </c>
      <c r="H12" s="9">
        <v>1</v>
      </c>
      <c r="I12" s="9">
        <v>23</v>
      </c>
      <c r="J12" s="9">
        <v>1</v>
      </c>
      <c r="K12" s="9">
        <v>22</v>
      </c>
      <c r="L12" s="9">
        <v>5</v>
      </c>
      <c r="M12" s="9">
        <v>97</v>
      </c>
    </row>
    <row r="13" spans="1:13" ht="12.75" customHeight="1" x14ac:dyDescent="0.25">
      <c r="A13" s="7" t="s">
        <v>16</v>
      </c>
      <c r="B13" s="9">
        <v>1</v>
      </c>
      <c r="C13" s="9">
        <v>19</v>
      </c>
      <c r="D13" s="9">
        <v>1</v>
      </c>
      <c r="E13" s="9">
        <v>22</v>
      </c>
      <c r="F13" s="9">
        <v>2</v>
      </c>
      <c r="G13" s="9">
        <v>34</v>
      </c>
      <c r="H13" s="9">
        <v>1</v>
      </c>
      <c r="I13" s="9">
        <v>25</v>
      </c>
      <c r="J13" s="9">
        <v>1</v>
      </c>
      <c r="K13" s="9">
        <v>26</v>
      </c>
      <c r="L13" s="9">
        <v>6</v>
      </c>
      <c r="M13" s="9">
        <v>126</v>
      </c>
    </row>
    <row r="14" spans="1:13" ht="12.75" customHeight="1" x14ac:dyDescent="0.25">
      <c r="A14" s="15" t="s">
        <v>2</v>
      </c>
      <c r="B14" s="16">
        <f>SUM(B10:B13)</f>
        <v>7</v>
      </c>
      <c r="C14" s="16">
        <f t="shared" ref="C14:M14" si="0">SUM(C10:C13)</f>
        <v>153</v>
      </c>
      <c r="D14" s="16">
        <f t="shared" si="0"/>
        <v>7</v>
      </c>
      <c r="E14" s="16">
        <f t="shared" si="0"/>
        <v>152</v>
      </c>
      <c r="F14" s="16">
        <f t="shared" si="0"/>
        <v>8</v>
      </c>
      <c r="G14" s="16">
        <f t="shared" si="0"/>
        <v>161</v>
      </c>
      <c r="H14" s="16">
        <f t="shared" si="0"/>
        <v>7</v>
      </c>
      <c r="I14" s="16">
        <f t="shared" si="0"/>
        <v>152</v>
      </c>
      <c r="J14" s="16">
        <f t="shared" si="0"/>
        <v>7</v>
      </c>
      <c r="K14" s="16">
        <f t="shared" si="0"/>
        <v>162</v>
      </c>
      <c r="L14" s="16">
        <f t="shared" si="0"/>
        <v>36</v>
      </c>
      <c r="M14" s="16">
        <f t="shared" si="0"/>
        <v>780</v>
      </c>
    </row>
    <row r="15" spans="1:13" ht="12.75" customHeight="1" x14ac:dyDescent="0.25">
      <c r="A15" s="8" t="s">
        <v>65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ht="12.75" customHeight="1" x14ac:dyDescent="0.25">
      <c r="A16" s="14" t="s">
        <v>38</v>
      </c>
      <c r="B16" s="9">
        <v>6</v>
      </c>
      <c r="C16" s="9">
        <v>136</v>
      </c>
      <c r="D16" s="9">
        <v>6</v>
      </c>
      <c r="E16" s="9">
        <v>141</v>
      </c>
      <c r="F16" s="9">
        <v>6</v>
      </c>
      <c r="G16" s="9">
        <v>133</v>
      </c>
      <c r="H16" s="9">
        <v>0</v>
      </c>
      <c r="I16" s="9">
        <v>0</v>
      </c>
      <c r="J16" s="9">
        <v>0</v>
      </c>
      <c r="K16" s="9">
        <v>0</v>
      </c>
      <c r="L16" s="9">
        <v>18</v>
      </c>
      <c r="M16" s="9">
        <v>410</v>
      </c>
    </row>
    <row r="17" spans="1:13" ht="12.75" customHeight="1" x14ac:dyDescent="0.25">
      <c r="A17" s="18" t="s">
        <v>69</v>
      </c>
      <c r="B17" s="19">
        <f>SUM(B14,B16)</f>
        <v>13</v>
      </c>
      <c r="C17" s="19">
        <f t="shared" ref="C17:M17" si="1">SUM(C14,C16)</f>
        <v>289</v>
      </c>
      <c r="D17" s="19">
        <f t="shared" si="1"/>
        <v>13</v>
      </c>
      <c r="E17" s="19">
        <f t="shared" si="1"/>
        <v>293</v>
      </c>
      <c r="F17" s="19">
        <f t="shared" si="1"/>
        <v>14</v>
      </c>
      <c r="G17" s="19">
        <f t="shared" si="1"/>
        <v>294</v>
      </c>
      <c r="H17" s="19">
        <f t="shared" si="1"/>
        <v>7</v>
      </c>
      <c r="I17" s="19">
        <f t="shared" si="1"/>
        <v>152</v>
      </c>
      <c r="J17" s="19">
        <f t="shared" si="1"/>
        <v>7</v>
      </c>
      <c r="K17" s="19">
        <f t="shared" si="1"/>
        <v>162</v>
      </c>
      <c r="L17" s="19">
        <f t="shared" si="1"/>
        <v>54</v>
      </c>
      <c r="M17" s="19">
        <f t="shared" si="1"/>
        <v>1190</v>
      </c>
    </row>
    <row r="18" spans="1:13" ht="12.75" customHeight="1" x14ac:dyDescent="0.25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2.75" customHeight="1" x14ac:dyDescent="0.2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1:13" ht="12.75" customHeight="1" x14ac:dyDescent="0.25">
      <c r="A20" s="39" t="s">
        <v>42</v>
      </c>
      <c r="B20" s="39"/>
      <c r="C20" s="39"/>
      <c r="D20" s="39"/>
      <c r="E20" s="23"/>
      <c r="F20" s="23"/>
      <c r="G20" s="23"/>
      <c r="H20" s="23"/>
      <c r="I20" s="23"/>
      <c r="J20" s="23"/>
      <c r="K20" s="23"/>
      <c r="L20" s="23"/>
      <c r="M20" s="23"/>
    </row>
    <row r="21" spans="1:13" ht="12.75" customHeight="1" x14ac:dyDescent="0.25">
      <c r="A21" s="33" t="s">
        <v>0</v>
      </c>
      <c r="B21" s="36" t="s">
        <v>1</v>
      </c>
      <c r="C21" s="37"/>
      <c r="D21" s="37"/>
      <c r="E21" s="37"/>
      <c r="F21" s="37"/>
      <c r="G21" s="37"/>
      <c r="H21" s="37"/>
      <c r="I21" s="37"/>
      <c r="J21" s="37"/>
      <c r="K21" s="38"/>
      <c r="L21" s="25" t="s">
        <v>2</v>
      </c>
      <c r="M21" s="26"/>
    </row>
    <row r="22" spans="1:13" ht="12.75" customHeight="1" x14ac:dyDescent="0.25">
      <c r="A22" s="34"/>
      <c r="B22" s="29" t="s">
        <v>3</v>
      </c>
      <c r="C22" s="30"/>
      <c r="D22" s="29" t="s">
        <v>4</v>
      </c>
      <c r="E22" s="30"/>
      <c r="F22" s="29" t="s">
        <v>5</v>
      </c>
      <c r="G22" s="30"/>
      <c r="H22" s="29" t="s">
        <v>6</v>
      </c>
      <c r="I22" s="30"/>
      <c r="J22" s="29" t="s">
        <v>7</v>
      </c>
      <c r="K22" s="30"/>
      <c r="L22" s="27"/>
      <c r="M22" s="28"/>
    </row>
    <row r="23" spans="1:13" ht="22.5" customHeight="1" x14ac:dyDescent="0.25">
      <c r="A23" s="35"/>
      <c r="B23" s="13" t="s">
        <v>8</v>
      </c>
      <c r="C23" s="2" t="s">
        <v>9</v>
      </c>
      <c r="D23" s="13" t="s">
        <v>8</v>
      </c>
      <c r="E23" s="2" t="s">
        <v>9</v>
      </c>
      <c r="F23" s="13" t="s">
        <v>8</v>
      </c>
      <c r="G23" s="2" t="s">
        <v>9</v>
      </c>
      <c r="H23" s="13" t="s">
        <v>8</v>
      </c>
      <c r="I23" s="2" t="s">
        <v>9</v>
      </c>
      <c r="J23" s="13" t="s">
        <v>8</v>
      </c>
      <c r="K23" s="2" t="s">
        <v>9</v>
      </c>
      <c r="L23" s="13" t="s">
        <v>8</v>
      </c>
      <c r="M23" s="2" t="s">
        <v>9</v>
      </c>
    </row>
    <row r="24" spans="1:13" ht="12.75" customHeight="1" x14ac:dyDescent="0.25">
      <c r="A24" s="8" t="s">
        <v>40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12.75" customHeight="1" x14ac:dyDescent="0.25">
      <c r="A25" s="7" t="s">
        <v>72</v>
      </c>
      <c r="B25" s="9">
        <v>1</v>
      </c>
      <c r="C25" s="9">
        <v>11</v>
      </c>
      <c r="D25" s="9">
        <v>0</v>
      </c>
      <c r="E25" s="9">
        <v>0</v>
      </c>
      <c r="F25" s="9">
        <v>1</v>
      </c>
      <c r="G25" s="9">
        <v>13</v>
      </c>
      <c r="H25" s="9">
        <v>0</v>
      </c>
      <c r="I25" s="9">
        <v>0</v>
      </c>
      <c r="J25" s="9">
        <v>0</v>
      </c>
      <c r="K25" s="9">
        <v>0</v>
      </c>
      <c r="L25" s="9">
        <v>2</v>
      </c>
      <c r="M25" s="9">
        <v>24</v>
      </c>
    </row>
    <row r="26" spans="1:13" ht="12.75" customHeight="1" x14ac:dyDescent="0.25">
      <c r="A26" s="8" t="s">
        <v>37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12.75" customHeight="1" x14ac:dyDescent="0.25">
      <c r="A27" s="7" t="s">
        <v>17</v>
      </c>
      <c r="B27" s="9">
        <v>3</v>
      </c>
      <c r="C27" s="9">
        <v>71</v>
      </c>
      <c r="D27" s="9">
        <v>3</v>
      </c>
      <c r="E27" s="9">
        <v>69</v>
      </c>
      <c r="F27" s="9">
        <v>3</v>
      </c>
      <c r="G27" s="9">
        <v>73</v>
      </c>
      <c r="H27" s="9">
        <v>3</v>
      </c>
      <c r="I27" s="9">
        <v>70</v>
      </c>
      <c r="J27" s="9">
        <v>4</v>
      </c>
      <c r="K27" s="9">
        <v>96</v>
      </c>
      <c r="L27" s="9">
        <v>16</v>
      </c>
      <c r="M27" s="9">
        <v>379</v>
      </c>
    </row>
    <row r="28" spans="1:13" ht="12.75" customHeight="1" x14ac:dyDescent="0.25">
      <c r="A28" s="7" t="s">
        <v>14</v>
      </c>
      <c r="B28" s="9">
        <v>2</v>
      </c>
      <c r="C28" s="9">
        <v>39</v>
      </c>
      <c r="D28" s="9">
        <v>2</v>
      </c>
      <c r="E28" s="9">
        <v>49</v>
      </c>
      <c r="F28" s="9">
        <v>2</v>
      </c>
      <c r="G28" s="9">
        <v>50</v>
      </c>
      <c r="H28" s="9">
        <v>2</v>
      </c>
      <c r="I28" s="9">
        <v>49</v>
      </c>
      <c r="J28" s="9">
        <v>2</v>
      </c>
      <c r="K28" s="9">
        <v>48</v>
      </c>
      <c r="L28" s="9">
        <v>10</v>
      </c>
      <c r="M28" s="9">
        <v>235</v>
      </c>
    </row>
    <row r="29" spans="1:13" ht="12.75" customHeight="1" x14ac:dyDescent="0.25">
      <c r="A29" s="7" t="s">
        <v>18</v>
      </c>
      <c r="B29" s="9">
        <v>1</v>
      </c>
      <c r="C29" s="9">
        <v>16</v>
      </c>
      <c r="D29" s="9">
        <v>1</v>
      </c>
      <c r="E29" s="9">
        <v>16</v>
      </c>
      <c r="F29" s="9">
        <v>1</v>
      </c>
      <c r="G29" s="9">
        <v>24</v>
      </c>
      <c r="H29" s="9">
        <v>1</v>
      </c>
      <c r="I29" s="9">
        <v>24</v>
      </c>
      <c r="J29" s="9">
        <v>1</v>
      </c>
      <c r="K29" s="9">
        <v>24</v>
      </c>
      <c r="L29" s="9">
        <v>5</v>
      </c>
      <c r="M29" s="9">
        <v>104</v>
      </c>
    </row>
    <row r="30" spans="1:13" ht="12.75" customHeight="1" x14ac:dyDescent="0.25">
      <c r="A30" s="15" t="s">
        <v>2</v>
      </c>
      <c r="B30" s="16">
        <f t="shared" ref="B30:M30" si="2">SUM(B27:B29)</f>
        <v>6</v>
      </c>
      <c r="C30" s="16">
        <f t="shared" si="2"/>
        <v>126</v>
      </c>
      <c r="D30" s="16">
        <f t="shared" si="2"/>
        <v>6</v>
      </c>
      <c r="E30" s="16">
        <f t="shared" si="2"/>
        <v>134</v>
      </c>
      <c r="F30" s="16">
        <f t="shared" si="2"/>
        <v>6</v>
      </c>
      <c r="G30" s="16">
        <f t="shared" si="2"/>
        <v>147</v>
      </c>
      <c r="H30" s="16">
        <f t="shared" si="2"/>
        <v>6</v>
      </c>
      <c r="I30" s="16">
        <f t="shared" si="2"/>
        <v>143</v>
      </c>
      <c r="J30" s="16">
        <f t="shared" si="2"/>
        <v>7</v>
      </c>
      <c r="K30" s="16">
        <f t="shared" si="2"/>
        <v>168</v>
      </c>
      <c r="L30" s="16">
        <f t="shared" si="2"/>
        <v>31</v>
      </c>
      <c r="M30" s="16">
        <f t="shared" si="2"/>
        <v>718</v>
      </c>
    </row>
    <row r="31" spans="1:13" ht="12.75" customHeight="1" x14ac:dyDescent="0.25">
      <c r="A31" s="8" t="s">
        <v>65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.75" customHeight="1" x14ac:dyDescent="0.25">
      <c r="A32" s="14" t="s">
        <v>39</v>
      </c>
      <c r="B32" s="9">
        <v>6</v>
      </c>
      <c r="C32" s="9">
        <v>139</v>
      </c>
      <c r="D32" s="9">
        <v>6</v>
      </c>
      <c r="E32" s="9">
        <v>146</v>
      </c>
      <c r="F32" s="9">
        <v>6</v>
      </c>
      <c r="G32" s="9">
        <v>151</v>
      </c>
      <c r="H32" s="9">
        <v>0</v>
      </c>
      <c r="I32" s="9">
        <v>0</v>
      </c>
      <c r="J32" s="9">
        <v>0</v>
      </c>
      <c r="K32" s="9">
        <v>0</v>
      </c>
      <c r="L32" s="9">
        <v>18</v>
      </c>
      <c r="M32" s="9">
        <v>436</v>
      </c>
    </row>
    <row r="33" spans="1:13" ht="12.75" customHeight="1" x14ac:dyDescent="0.25">
      <c r="A33" s="18" t="s">
        <v>69</v>
      </c>
      <c r="B33" s="19">
        <f>SUM(B25,B30,B32)</f>
        <v>13</v>
      </c>
      <c r="C33" s="19">
        <f t="shared" ref="C33:M33" si="3">SUM(C25,C30,C32)</f>
        <v>276</v>
      </c>
      <c r="D33" s="19">
        <f t="shared" si="3"/>
        <v>12</v>
      </c>
      <c r="E33" s="19">
        <f t="shared" si="3"/>
        <v>280</v>
      </c>
      <c r="F33" s="19">
        <f t="shared" si="3"/>
        <v>13</v>
      </c>
      <c r="G33" s="19">
        <f t="shared" si="3"/>
        <v>311</v>
      </c>
      <c r="H33" s="19">
        <f t="shared" si="3"/>
        <v>6</v>
      </c>
      <c r="I33" s="19">
        <f t="shared" si="3"/>
        <v>143</v>
      </c>
      <c r="J33" s="19">
        <f t="shared" si="3"/>
        <v>7</v>
      </c>
      <c r="K33" s="19">
        <f t="shared" si="3"/>
        <v>168</v>
      </c>
      <c r="L33" s="19">
        <f t="shared" si="3"/>
        <v>51</v>
      </c>
      <c r="M33" s="19">
        <f t="shared" si="3"/>
        <v>1178</v>
      </c>
    </row>
    <row r="34" spans="1:13" ht="12.75" customHeight="1" x14ac:dyDescent="0.25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</row>
    <row r="35" spans="1:13" ht="12.75" customHeight="1" x14ac:dyDescent="0.25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</row>
    <row r="36" spans="1:13" ht="12.75" customHeight="1" x14ac:dyDescent="0.25">
      <c r="A36" s="39" t="s">
        <v>43</v>
      </c>
      <c r="B36" s="39"/>
      <c r="C36" s="39"/>
      <c r="D36" s="39"/>
      <c r="E36" s="23"/>
      <c r="F36" s="23"/>
      <c r="G36" s="23"/>
      <c r="H36" s="23"/>
      <c r="I36" s="23"/>
      <c r="J36" s="23"/>
      <c r="K36" s="23"/>
      <c r="L36" s="23"/>
      <c r="M36" s="23"/>
    </row>
    <row r="37" spans="1:13" ht="12.75" customHeight="1" x14ac:dyDescent="0.25">
      <c r="A37" s="33" t="s">
        <v>0</v>
      </c>
      <c r="B37" s="36" t="s">
        <v>1</v>
      </c>
      <c r="C37" s="37"/>
      <c r="D37" s="37"/>
      <c r="E37" s="37"/>
      <c r="F37" s="37"/>
      <c r="G37" s="37"/>
      <c r="H37" s="37"/>
      <c r="I37" s="37"/>
      <c r="J37" s="37"/>
      <c r="K37" s="38"/>
      <c r="L37" s="25" t="s">
        <v>2</v>
      </c>
      <c r="M37" s="26"/>
    </row>
    <row r="38" spans="1:13" ht="12.75" customHeight="1" x14ac:dyDescent="0.25">
      <c r="A38" s="34"/>
      <c r="B38" s="29" t="s">
        <v>3</v>
      </c>
      <c r="C38" s="30"/>
      <c r="D38" s="29" t="s">
        <v>4</v>
      </c>
      <c r="E38" s="30"/>
      <c r="F38" s="29" t="s">
        <v>5</v>
      </c>
      <c r="G38" s="30"/>
      <c r="H38" s="29" t="s">
        <v>6</v>
      </c>
      <c r="I38" s="30"/>
      <c r="J38" s="29" t="s">
        <v>7</v>
      </c>
      <c r="K38" s="30"/>
      <c r="L38" s="27"/>
      <c r="M38" s="28"/>
    </row>
    <row r="39" spans="1:13" ht="22.5" customHeight="1" x14ac:dyDescent="0.25">
      <c r="A39" s="35"/>
      <c r="B39" s="13" t="s">
        <v>8</v>
      </c>
      <c r="C39" s="2" t="s">
        <v>9</v>
      </c>
      <c r="D39" s="13" t="s">
        <v>8</v>
      </c>
      <c r="E39" s="2" t="s">
        <v>9</v>
      </c>
      <c r="F39" s="13" t="s">
        <v>8</v>
      </c>
      <c r="G39" s="2" t="s">
        <v>9</v>
      </c>
      <c r="H39" s="13" t="s">
        <v>8</v>
      </c>
      <c r="I39" s="2" t="s">
        <v>9</v>
      </c>
      <c r="J39" s="13" t="s">
        <v>8</v>
      </c>
      <c r="K39" s="2" t="s">
        <v>9</v>
      </c>
      <c r="L39" s="13" t="s">
        <v>8</v>
      </c>
      <c r="M39" s="2" t="s">
        <v>9</v>
      </c>
    </row>
    <row r="40" spans="1:13" ht="12.75" customHeight="1" x14ac:dyDescent="0.25">
      <c r="A40" s="8" t="s">
        <v>40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ht="12.75" customHeight="1" x14ac:dyDescent="0.25">
      <c r="A41" s="7" t="s">
        <v>19</v>
      </c>
      <c r="B41" s="9">
        <v>1</v>
      </c>
      <c r="C41" s="9">
        <v>21</v>
      </c>
      <c r="D41" s="9">
        <v>1</v>
      </c>
      <c r="E41" s="9">
        <v>18</v>
      </c>
      <c r="F41" s="9">
        <v>1</v>
      </c>
      <c r="G41" s="9">
        <v>18</v>
      </c>
      <c r="H41" s="9">
        <v>0</v>
      </c>
      <c r="I41" s="9">
        <v>0</v>
      </c>
      <c r="J41" s="9">
        <v>0</v>
      </c>
      <c r="K41" s="9">
        <v>0</v>
      </c>
      <c r="L41" s="9">
        <v>3</v>
      </c>
      <c r="M41" s="9">
        <v>57</v>
      </c>
    </row>
    <row r="42" spans="1:13" ht="12.75" customHeight="1" x14ac:dyDescent="0.25">
      <c r="A42" s="8" t="s">
        <v>37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 ht="12.75" customHeight="1" x14ac:dyDescent="0.25">
      <c r="A43" s="7" t="s">
        <v>19</v>
      </c>
      <c r="B43" s="9">
        <v>4</v>
      </c>
      <c r="C43" s="9">
        <v>90</v>
      </c>
      <c r="D43" s="9">
        <v>4</v>
      </c>
      <c r="E43" s="9">
        <v>94</v>
      </c>
      <c r="F43" s="9">
        <v>4</v>
      </c>
      <c r="G43" s="9">
        <v>85</v>
      </c>
      <c r="H43" s="9">
        <v>4</v>
      </c>
      <c r="I43" s="9">
        <v>94</v>
      </c>
      <c r="J43" s="9">
        <v>4</v>
      </c>
      <c r="K43" s="9">
        <v>98</v>
      </c>
      <c r="L43" s="9">
        <v>20</v>
      </c>
      <c r="M43" s="9">
        <v>461</v>
      </c>
    </row>
    <row r="44" spans="1:13" ht="12.75" customHeight="1" x14ac:dyDescent="0.25">
      <c r="A44" s="7" t="s">
        <v>20</v>
      </c>
      <c r="B44" s="9">
        <v>1</v>
      </c>
      <c r="C44" s="9">
        <v>18</v>
      </c>
      <c r="D44" s="9">
        <v>1</v>
      </c>
      <c r="E44" s="9">
        <v>21</v>
      </c>
      <c r="F44" s="9">
        <v>1</v>
      </c>
      <c r="G44" s="9">
        <v>20</v>
      </c>
      <c r="H44" s="9">
        <v>1</v>
      </c>
      <c r="I44" s="9">
        <v>22</v>
      </c>
      <c r="J44" s="9">
        <v>1</v>
      </c>
      <c r="K44" s="9">
        <v>24</v>
      </c>
      <c r="L44" s="9">
        <v>5</v>
      </c>
      <c r="M44" s="9">
        <v>105</v>
      </c>
    </row>
    <row r="45" spans="1:13" ht="12.75" customHeight="1" x14ac:dyDescent="0.25">
      <c r="A45" s="15" t="s">
        <v>2</v>
      </c>
      <c r="B45" s="16">
        <f>SUM(B43:B44)</f>
        <v>5</v>
      </c>
      <c r="C45" s="16">
        <f t="shared" ref="C45:M45" si="4">SUM(C43:C44)</f>
        <v>108</v>
      </c>
      <c r="D45" s="16">
        <f t="shared" si="4"/>
        <v>5</v>
      </c>
      <c r="E45" s="16">
        <f t="shared" si="4"/>
        <v>115</v>
      </c>
      <c r="F45" s="16">
        <f t="shared" si="4"/>
        <v>5</v>
      </c>
      <c r="G45" s="16">
        <f t="shared" si="4"/>
        <v>105</v>
      </c>
      <c r="H45" s="16">
        <f t="shared" si="4"/>
        <v>5</v>
      </c>
      <c r="I45" s="16">
        <f t="shared" si="4"/>
        <v>116</v>
      </c>
      <c r="J45" s="16">
        <f t="shared" si="4"/>
        <v>5</v>
      </c>
      <c r="K45" s="16">
        <f t="shared" si="4"/>
        <v>122</v>
      </c>
      <c r="L45" s="16">
        <f t="shared" si="4"/>
        <v>25</v>
      </c>
      <c r="M45" s="16">
        <f t="shared" si="4"/>
        <v>566</v>
      </c>
    </row>
    <row r="46" spans="1:13" ht="12.75" customHeight="1" x14ac:dyDescent="0.25">
      <c r="A46" s="8" t="s">
        <v>65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ht="12.75" customHeight="1" x14ac:dyDescent="0.25">
      <c r="A47" s="14" t="s">
        <v>46</v>
      </c>
      <c r="B47" s="9">
        <v>4</v>
      </c>
      <c r="C47" s="9">
        <v>100</v>
      </c>
      <c r="D47" s="9">
        <v>4</v>
      </c>
      <c r="E47" s="9">
        <v>91</v>
      </c>
      <c r="F47" s="9">
        <v>4</v>
      </c>
      <c r="G47" s="9">
        <v>98</v>
      </c>
      <c r="H47" s="9">
        <v>0</v>
      </c>
      <c r="I47" s="9">
        <v>0</v>
      </c>
      <c r="J47" s="9">
        <v>0</v>
      </c>
      <c r="K47" s="9">
        <v>0</v>
      </c>
      <c r="L47" s="9">
        <v>12</v>
      </c>
      <c r="M47" s="9">
        <v>289</v>
      </c>
    </row>
    <row r="48" spans="1:13" ht="12.75" customHeight="1" x14ac:dyDescent="0.25">
      <c r="A48" s="18" t="s">
        <v>69</v>
      </c>
      <c r="B48" s="19">
        <f t="shared" ref="B48:M48" si="5">SUM(B41,B45,B47)</f>
        <v>10</v>
      </c>
      <c r="C48" s="19">
        <f t="shared" si="5"/>
        <v>229</v>
      </c>
      <c r="D48" s="19">
        <f t="shared" si="5"/>
        <v>10</v>
      </c>
      <c r="E48" s="19">
        <f t="shared" si="5"/>
        <v>224</v>
      </c>
      <c r="F48" s="19">
        <f t="shared" si="5"/>
        <v>10</v>
      </c>
      <c r="G48" s="19">
        <f t="shared" si="5"/>
        <v>221</v>
      </c>
      <c r="H48" s="19">
        <f t="shared" si="5"/>
        <v>5</v>
      </c>
      <c r="I48" s="19">
        <f t="shared" si="5"/>
        <v>116</v>
      </c>
      <c r="J48" s="19">
        <f t="shared" si="5"/>
        <v>5</v>
      </c>
      <c r="K48" s="19">
        <f t="shared" si="5"/>
        <v>122</v>
      </c>
      <c r="L48" s="19">
        <f t="shared" si="5"/>
        <v>40</v>
      </c>
      <c r="M48" s="19">
        <f t="shared" si="5"/>
        <v>912</v>
      </c>
    </row>
    <row r="49" spans="1:13" ht="12.75" customHeight="1" x14ac:dyDescent="0.25">
      <c r="A49" s="42" t="s">
        <v>74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</row>
    <row r="50" spans="1:13" ht="12.75" customHeight="1" x14ac:dyDescent="0.25">
      <c r="A50" s="2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1:13" ht="12.75" customHeight="1" x14ac:dyDescent="0.25">
      <c r="A51" s="22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3" ht="12.75" customHeight="1" x14ac:dyDescent="0.25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spans="1:13" ht="12.75" customHeight="1" x14ac:dyDescent="0.25">
      <c r="A53" s="2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</row>
    <row r="54" spans="1:13" ht="12.75" customHeight="1" x14ac:dyDescent="0.25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</row>
    <row r="55" spans="1:13" ht="12.75" customHeight="1" x14ac:dyDescent="0.25">
      <c r="A55" s="39" t="s">
        <v>44</v>
      </c>
      <c r="B55" s="39"/>
      <c r="C55" s="39"/>
      <c r="D55" s="39"/>
      <c r="E55" s="23"/>
      <c r="F55" s="23"/>
      <c r="G55" s="23"/>
      <c r="H55" s="23"/>
      <c r="I55" s="23"/>
      <c r="J55" s="23"/>
      <c r="K55" s="23"/>
      <c r="L55" s="23"/>
      <c r="M55" s="23"/>
    </row>
    <row r="56" spans="1:13" ht="12.75" customHeight="1" x14ac:dyDescent="0.25">
      <c r="A56" s="33" t="s">
        <v>0</v>
      </c>
      <c r="B56" s="36" t="s">
        <v>1</v>
      </c>
      <c r="C56" s="37"/>
      <c r="D56" s="37"/>
      <c r="E56" s="37"/>
      <c r="F56" s="37"/>
      <c r="G56" s="37"/>
      <c r="H56" s="37"/>
      <c r="I56" s="37"/>
      <c r="J56" s="37"/>
      <c r="K56" s="38"/>
      <c r="L56" s="25" t="s">
        <v>2</v>
      </c>
      <c r="M56" s="26"/>
    </row>
    <row r="57" spans="1:13" ht="12.75" customHeight="1" x14ac:dyDescent="0.25">
      <c r="A57" s="34"/>
      <c r="B57" s="29" t="s">
        <v>3</v>
      </c>
      <c r="C57" s="30"/>
      <c r="D57" s="29" t="s">
        <v>4</v>
      </c>
      <c r="E57" s="30"/>
      <c r="F57" s="29" t="s">
        <v>5</v>
      </c>
      <c r="G57" s="30"/>
      <c r="H57" s="29" t="s">
        <v>6</v>
      </c>
      <c r="I57" s="30"/>
      <c r="J57" s="29" t="s">
        <v>7</v>
      </c>
      <c r="K57" s="30"/>
      <c r="L57" s="27"/>
      <c r="M57" s="28"/>
    </row>
    <row r="58" spans="1:13" ht="22.5" customHeight="1" x14ac:dyDescent="0.25">
      <c r="A58" s="35"/>
      <c r="B58" s="13" t="s">
        <v>8</v>
      </c>
      <c r="C58" s="2" t="s">
        <v>9</v>
      </c>
      <c r="D58" s="13" t="s">
        <v>8</v>
      </c>
      <c r="E58" s="2" t="s">
        <v>9</v>
      </c>
      <c r="F58" s="13" t="s">
        <v>8</v>
      </c>
      <c r="G58" s="2" t="s">
        <v>9</v>
      </c>
      <c r="H58" s="13" t="s">
        <v>8</v>
      </c>
      <c r="I58" s="2" t="s">
        <v>9</v>
      </c>
      <c r="J58" s="13" t="s">
        <v>8</v>
      </c>
      <c r="K58" s="2" t="s">
        <v>9</v>
      </c>
      <c r="L58" s="13" t="s">
        <v>8</v>
      </c>
      <c r="M58" s="2" t="s">
        <v>9</v>
      </c>
    </row>
    <row r="59" spans="1:13" ht="12.75" customHeight="1" x14ac:dyDescent="0.25">
      <c r="A59" s="8" t="s">
        <v>37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ht="12.75" customHeight="1" x14ac:dyDescent="0.25">
      <c r="A60" s="7" t="s">
        <v>21</v>
      </c>
      <c r="B60" s="9">
        <v>4</v>
      </c>
      <c r="C60" s="9">
        <v>96</v>
      </c>
      <c r="D60" s="9">
        <v>4</v>
      </c>
      <c r="E60" s="9">
        <v>98</v>
      </c>
      <c r="F60" s="9">
        <v>4</v>
      </c>
      <c r="G60" s="9">
        <v>98</v>
      </c>
      <c r="H60" s="9">
        <v>4</v>
      </c>
      <c r="I60" s="9">
        <v>90</v>
      </c>
      <c r="J60" s="9">
        <v>4</v>
      </c>
      <c r="K60" s="9">
        <v>104</v>
      </c>
      <c r="L60" s="9">
        <v>20</v>
      </c>
      <c r="M60" s="9">
        <v>486</v>
      </c>
    </row>
    <row r="61" spans="1:13" ht="12.75" customHeight="1" x14ac:dyDescent="0.25">
      <c r="A61" s="7" t="s">
        <v>22</v>
      </c>
      <c r="B61" s="9">
        <v>3</v>
      </c>
      <c r="C61" s="9">
        <v>64</v>
      </c>
      <c r="D61" s="9">
        <v>2</v>
      </c>
      <c r="E61" s="9">
        <v>48</v>
      </c>
      <c r="F61" s="9">
        <v>3</v>
      </c>
      <c r="G61" s="9">
        <v>72</v>
      </c>
      <c r="H61" s="9">
        <v>3</v>
      </c>
      <c r="I61" s="9">
        <v>59</v>
      </c>
      <c r="J61" s="9">
        <v>3</v>
      </c>
      <c r="K61" s="9">
        <v>71</v>
      </c>
      <c r="L61" s="9">
        <v>14</v>
      </c>
      <c r="M61" s="9">
        <v>314</v>
      </c>
    </row>
    <row r="62" spans="1:13" ht="12.75" customHeight="1" x14ac:dyDescent="0.25">
      <c r="A62" s="15" t="s">
        <v>2</v>
      </c>
      <c r="B62" s="16">
        <v>7</v>
      </c>
      <c r="C62" s="16">
        <v>160</v>
      </c>
      <c r="D62" s="16">
        <v>6</v>
      </c>
      <c r="E62" s="16">
        <v>146</v>
      </c>
      <c r="F62" s="16">
        <v>7</v>
      </c>
      <c r="G62" s="16">
        <v>170</v>
      </c>
      <c r="H62" s="16">
        <v>7</v>
      </c>
      <c r="I62" s="16">
        <v>149</v>
      </c>
      <c r="J62" s="16">
        <v>7</v>
      </c>
      <c r="K62" s="16">
        <v>175</v>
      </c>
      <c r="L62" s="16">
        <v>34</v>
      </c>
      <c r="M62" s="16">
        <v>800</v>
      </c>
    </row>
    <row r="63" spans="1:13" ht="12.75" customHeight="1" x14ac:dyDescent="0.25">
      <c r="A63" s="8" t="s">
        <v>65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13" ht="12.75" customHeight="1" x14ac:dyDescent="0.25">
      <c r="A64" s="14" t="s">
        <v>47</v>
      </c>
      <c r="B64" s="9">
        <v>9</v>
      </c>
      <c r="C64" s="9">
        <v>231</v>
      </c>
      <c r="D64" s="9">
        <v>9</v>
      </c>
      <c r="E64" s="9">
        <v>216</v>
      </c>
      <c r="F64" s="9">
        <v>9</v>
      </c>
      <c r="G64" s="9">
        <v>223</v>
      </c>
      <c r="H64" s="9">
        <v>0</v>
      </c>
      <c r="I64" s="9">
        <v>0</v>
      </c>
      <c r="J64" s="9">
        <v>0</v>
      </c>
      <c r="K64" s="9">
        <v>0</v>
      </c>
      <c r="L64" s="9">
        <v>27</v>
      </c>
      <c r="M64" s="9">
        <v>670</v>
      </c>
    </row>
    <row r="65" spans="1:13" ht="12.75" customHeight="1" x14ac:dyDescent="0.25">
      <c r="A65" s="18" t="s">
        <v>69</v>
      </c>
      <c r="B65" s="19">
        <f>SUM(B62,B64)</f>
        <v>16</v>
      </c>
      <c r="C65" s="19">
        <f t="shared" ref="C65:M65" si="6">SUM(C62,C64)</f>
        <v>391</v>
      </c>
      <c r="D65" s="19">
        <f t="shared" si="6"/>
        <v>15</v>
      </c>
      <c r="E65" s="19">
        <f t="shared" si="6"/>
        <v>362</v>
      </c>
      <c r="F65" s="19">
        <f t="shared" si="6"/>
        <v>16</v>
      </c>
      <c r="G65" s="19">
        <f t="shared" si="6"/>
        <v>393</v>
      </c>
      <c r="H65" s="19">
        <f t="shared" si="6"/>
        <v>7</v>
      </c>
      <c r="I65" s="19">
        <f t="shared" si="6"/>
        <v>149</v>
      </c>
      <c r="J65" s="19">
        <f t="shared" si="6"/>
        <v>7</v>
      </c>
      <c r="K65" s="19">
        <f t="shared" si="6"/>
        <v>175</v>
      </c>
      <c r="L65" s="19">
        <f t="shared" si="6"/>
        <v>61</v>
      </c>
      <c r="M65" s="19">
        <f t="shared" si="6"/>
        <v>1470</v>
      </c>
    </row>
    <row r="66" spans="1:13" ht="12.75" customHeight="1" x14ac:dyDescent="0.25">
      <c r="A66" s="22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</row>
    <row r="67" spans="1:13" ht="12.75" customHeight="1" x14ac:dyDescent="0.25">
      <c r="A67" s="22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</row>
    <row r="68" spans="1:13" ht="12.75" customHeight="1" x14ac:dyDescent="0.25">
      <c r="A68" s="39" t="s">
        <v>45</v>
      </c>
      <c r="B68" s="39"/>
      <c r="C68" s="39"/>
      <c r="D68" s="39"/>
      <c r="E68" s="23"/>
      <c r="F68" s="23"/>
      <c r="G68" s="23"/>
      <c r="H68" s="23"/>
      <c r="I68" s="23"/>
      <c r="J68" s="23"/>
      <c r="K68" s="23"/>
      <c r="L68" s="23"/>
      <c r="M68" s="23"/>
    </row>
    <row r="69" spans="1:13" ht="12.75" customHeight="1" x14ac:dyDescent="0.25">
      <c r="A69" s="33" t="s">
        <v>0</v>
      </c>
      <c r="B69" s="36" t="s">
        <v>1</v>
      </c>
      <c r="C69" s="37"/>
      <c r="D69" s="37"/>
      <c r="E69" s="37"/>
      <c r="F69" s="37"/>
      <c r="G69" s="37"/>
      <c r="H69" s="37"/>
      <c r="I69" s="37"/>
      <c r="J69" s="37"/>
      <c r="K69" s="38"/>
      <c r="L69" s="25" t="s">
        <v>2</v>
      </c>
      <c r="M69" s="26"/>
    </row>
    <row r="70" spans="1:13" ht="12.75" customHeight="1" x14ac:dyDescent="0.25">
      <c r="A70" s="34"/>
      <c r="B70" s="29" t="s">
        <v>3</v>
      </c>
      <c r="C70" s="30"/>
      <c r="D70" s="29" t="s">
        <v>4</v>
      </c>
      <c r="E70" s="30"/>
      <c r="F70" s="29" t="s">
        <v>5</v>
      </c>
      <c r="G70" s="30"/>
      <c r="H70" s="29" t="s">
        <v>6</v>
      </c>
      <c r="I70" s="30"/>
      <c r="J70" s="29" t="s">
        <v>7</v>
      </c>
      <c r="K70" s="30"/>
      <c r="L70" s="27"/>
      <c r="M70" s="28"/>
    </row>
    <row r="71" spans="1:13" ht="22.5" customHeight="1" x14ac:dyDescent="0.25">
      <c r="A71" s="35"/>
      <c r="B71" s="13" t="s">
        <v>8</v>
      </c>
      <c r="C71" s="2" t="s">
        <v>9</v>
      </c>
      <c r="D71" s="13" t="s">
        <v>8</v>
      </c>
      <c r="E71" s="2" t="s">
        <v>9</v>
      </c>
      <c r="F71" s="13" t="s">
        <v>8</v>
      </c>
      <c r="G71" s="2" t="s">
        <v>9</v>
      </c>
      <c r="H71" s="13" t="s">
        <v>8</v>
      </c>
      <c r="I71" s="2" t="s">
        <v>9</v>
      </c>
      <c r="J71" s="13" t="s">
        <v>8</v>
      </c>
      <c r="K71" s="2" t="s">
        <v>9</v>
      </c>
      <c r="L71" s="13" t="s">
        <v>8</v>
      </c>
      <c r="M71" s="2" t="s">
        <v>9</v>
      </c>
    </row>
    <row r="72" spans="1:13" ht="12.75" customHeight="1" x14ac:dyDescent="0.25">
      <c r="A72" s="8" t="s">
        <v>40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ht="12.75" customHeight="1" x14ac:dyDescent="0.25">
      <c r="A73" s="7" t="s">
        <v>48</v>
      </c>
      <c r="B73" s="9">
        <v>1</v>
      </c>
      <c r="C73" s="9">
        <v>24</v>
      </c>
      <c r="D73" s="9">
        <v>1</v>
      </c>
      <c r="E73" s="9">
        <v>18</v>
      </c>
      <c r="F73" s="9">
        <v>1</v>
      </c>
      <c r="G73" s="9">
        <v>22</v>
      </c>
      <c r="H73" s="9">
        <v>0</v>
      </c>
      <c r="I73" s="9">
        <v>0</v>
      </c>
      <c r="J73" s="9">
        <v>0</v>
      </c>
      <c r="K73" s="9">
        <v>0</v>
      </c>
      <c r="L73" s="9">
        <v>3</v>
      </c>
      <c r="M73" s="9">
        <v>64</v>
      </c>
    </row>
    <row r="74" spans="1:13" ht="12.75" customHeight="1" x14ac:dyDescent="0.25">
      <c r="A74" s="7" t="s">
        <v>49</v>
      </c>
      <c r="B74" s="9">
        <v>1</v>
      </c>
      <c r="C74" s="9">
        <v>21</v>
      </c>
      <c r="D74" s="9">
        <v>1</v>
      </c>
      <c r="E74" s="9">
        <v>19</v>
      </c>
      <c r="F74" s="9">
        <v>1</v>
      </c>
      <c r="G74" s="9">
        <v>20</v>
      </c>
      <c r="H74" s="9">
        <v>0</v>
      </c>
      <c r="I74" s="9">
        <v>0</v>
      </c>
      <c r="J74" s="9">
        <v>0</v>
      </c>
      <c r="K74" s="9">
        <v>0</v>
      </c>
      <c r="L74" s="9">
        <v>3</v>
      </c>
      <c r="M74" s="9">
        <v>60</v>
      </c>
    </row>
    <row r="75" spans="1:13" ht="12.75" customHeight="1" x14ac:dyDescent="0.25">
      <c r="A75" s="15" t="s">
        <v>2</v>
      </c>
      <c r="B75" s="16">
        <f>SUM(B72:B74)</f>
        <v>2</v>
      </c>
      <c r="C75" s="16">
        <f t="shared" ref="C75" si="7">SUM(C72:C74)</f>
        <v>45</v>
      </c>
      <c r="D75" s="16">
        <f t="shared" ref="D75" si="8">SUM(D72:D74)</f>
        <v>2</v>
      </c>
      <c r="E75" s="16">
        <f t="shared" ref="E75" si="9">SUM(E72:E74)</f>
        <v>37</v>
      </c>
      <c r="F75" s="16">
        <f t="shared" ref="F75" si="10">SUM(F72:F74)</f>
        <v>2</v>
      </c>
      <c r="G75" s="16">
        <f t="shared" ref="G75" si="11">SUM(G72:G74)</f>
        <v>42</v>
      </c>
      <c r="H75" s="16">
        <f t="shared" ref="H75" si="12">SUM(H72:H74)</f>
        <v>0</v>
      </c>
      <c r="I75" s="16">
        <f t="shared" ref="I75" si="13">SUM(I72:I74)</f>
        <v>0</v>
      </c>
      <c r="J75" s="16">
        <f t="shared" ref="J75" si="14">SUM(J72:J74)</f>
        <v>0</v>
      </c>
      <c r="K75" s="16">
        <f t="shared" ref="K75" si="15">SUM(K72:K74)</f>
        <v>0</v>
      </c>
      <c r="L75" s="16">
        <f t="shared" ref="L75" si="16">SUM(L72:L74)</f>
        <v>6</v>
      </c>
      <c r="M75" s="16">
        <f t="shared" ref="M75" si="17">SUM(M72:M74)</f>
        <v>124</v>
      </c>
    </row>
    <row r="76" spans="1:13" ht="12.75" customHeight="1" x14ac:dyDescent="0.25">
      <c r="A76" s="8" t="s">
        <v>37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ht="12.75" customHeight="1" x14ac:dyDescent="0.25">
      <c r="A77" s="7" t="s">
        <v>23</v>
      </c>
      <c r="B77" s="9">
        <v>4</v>
      </c>
      <c r="C77" s="9">
        <v>74</v>
      </c>
      <c r="D77" s="9">
        <v>4</v>
      </c>
      <c r="E77" s="9">
        <v>89</v>
      </c>
      <c r="F77" s="9">
        <v>4</v>
      </c>
      <c r="G77" s="9">
        <v>77</v>
      </c>
      <c r="H77" s="9">
        <v>4</v>
      </c>
      <c r="I77" s="9">
        <v>96</v>
      </c>
      <c r="J77" s="9">
        <v>3</v>
      </c>
      <c r="K77" s="9">
        <v>69</v>
      </c>
      <c r="L77" s="9">
        <v>19</v>
      </c>
      <c r="M77" s="9">
        <v>405</v>
      </c>
    </row>
    <row r="78" spans="1:13" ht="12.75" customHeight="1" x14ac:dyDescent="0.25">
      <c r="A78" s="7" t="s">
        <v>24</v>
      </c>
      <c r="B78" s="9">
        <v>2</v>
      </c>
      <c r="C78" s="9">
        <v>43</v>
      </c>
      <c r="D78" s="9">
        <v>2</v>
      </c>
      <c r="E78" s="9">
        <v>38</v>
      </c>
      <c r="F78" s="9">
        <v>2</v>
      </c>
      <c r="G78" s="9">
        <v>35</v>
      </c>
      <c r="H78" s="9">
        <v>2</v>
      </c>
      <c r="I78" s="9">
        <v>49</v>
      </c>
      <c r="J78" s="9">
        <v>2</v>
      </c>
      <c r="K78" s="9">
        <v>47</v>
      </c>
      <c r="L78" s="9">
        <v>10</v>
      </c>
      <c r="M78" s="9">
        <v>212</v>
      </c>
    </row>
    <row r="79" spans="1:13" ht="12.75" customHeight="1" x14ac:dyDescent="0.25">
      <c r="A79" s="7" t="s">
        <v>25</v>
      </c>
      <c r="B79" s="9">
        <v>2</v>
      </c>
      <c r="C79" s="9">
        <v>39</v>
      </c>
      <c r="D79" s="9">
        <v>2</v>
      </c>
      <c r="E79" s="9">
        <v>39</v>
      </c>
      <c r="F79" s="9">
        <v>2</v>
      </c>
      <c r="G79" s="9">
        <v>32</v>
      </c>
      <c r="H79" s="9">
        <v>2</v>
      </c>
      <c r="I79" s="9">
        <v>47</v>
      </c>
      <c r="J79" s="9">
        <v>2</v>
      </c>
      <c r="K79" s="9">
        <v>36</v>
      </c>
      <c r="L79" s="9">
        <v>10</v>
      </c>
      <c r="M79" s="9">
        <v>193</v>
      </c>
    </row>
    <row r="80" spans="1:13" ht="12.75" customHeight="1" x14ac:dyDescent="0.25">
      <c r="A80" s="15" t="s">
        <v>2</v>
      </c>
      <c r="B80" s="16">
        <f>SUM(B77:B79)</f>
        <v>8</v>
      </c>
      <c r="C80" s="16">
        <f t="shared" ref="C80:M80" si="18">SUM(C77:C79)</f>
        <v>156</v>
      </c>
      <c r="D80" s="16">
        <f t="shared" si="18"/>
        <v>8</v>
      </c>
      <c r="E80" s="16">
        <f t="shared" si="18"/>
        <v>166</v>
      </c>
      <c r="F80" s="16">
        <f t="shared" si="18"/>
        <v>8</v>
      </c>
      <c r="G80" s="16">
        <f t="shared" si="18"/>
        <v>144</v>
      </c>
      <c r="H80" s="16">
        <f t="shared" si="18"/>
        <v>8</v>
      </c>
      <c r="I80" s="16">
        <f t="shared" si="18"/>
        <v>192</v>
      </c>
      <c r="J80" s="16">
        <f t="shared" si="18"/>
        <v>7</v>
      </c>
      <c r="K80" s="16">
        <f t="shared" si="18"/>
        <v>152</v>
      </c>
      <c r="L80" s="16">
        <f t="shared" si="18"/>
        <v>39</v>
      </c>
      <c r="M80" s="16">
        <f t="shared" si="18"/>
        <v>810</v>
      </c>
    </row>
    <row r="81" spans="1:13" ht="12.75" customHeight="1" x14ac:dyDescent="0.25">
      <c r="A81" s="8" t="s">
        <v>65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1:13" ht="12.75" customHeight="1" x14ac:dyDescent="0.25">
      <c r="A82" s="7" t="s">
        <v>50</v>
      </c>
      <c r="B82" s="9">
        <v>7</v>
      </c>
      <c r="C82" s="9">
        <v>148</v>
      </c>
      <c r="D82" s="9">
        <v>7</v>
      </c>
      <c r="E82" s="9">
        <v>158</v>
      </c>
      <c r="F82" s="9">
        <v>7</v>
      </c>
      <c r="G82" s="9">
        <v>160</v>
      </c>
      <c r="H82" s="9">
        <v>0</v>
      </c>
      <c r="I82" s="9">
        <v>0</v>
      </c>
      <c r="J82" s="9">
        <v>0</v>
      </c>
      <c r="K82" s="9">
        <v>0</v>
      </c>
      <c r="L82" s="9">
        <v>21</v>
      </c>
      <c r="M82" s="9">
        <v>466</v>
      </c>
    </row>
    <row r="83" spans="1:13" ht="12.75" customHeight="1" x14ac:dyDescent="0.25">
      <c r="A83" s="7" t="s">
        <v>51</v>
      </c>
      <c r="B83" s="9">
        <v>1</v>
      </c>
      <c r="C83" s="9">
        <v>26</v>
      </c>
      <c r="D83" s="9">
        <v>2</v>
      </c>
      <c r="E83" s="9">
        <v>42</v>
      </c>
      <c r="F83" s="9">
        <v>2</v>
      </c>
      <c r="G83" s="9">
        <v>41</v>
      </c>
      <c r="H83" s="9">
        <v>0</v>
      </c>
      <c r="I83" s="9">
        <v>0</v>
      </c>
      <c r="J83" s="9">
        <v>0</v>
      </c>
      <c r="K83" s="9">
        <v>0</v>
      </c>
      <c r="L83" s="9">
        <v>5</v>
      </c>
      <c r="M83" s="9">
        <v>109</v>
      </c>
    </row>
    <row r="84" spans="1:13" ht="12.75" customHeight="1" x14ac:dyDescent="0.25">
      <c r="A84" s="15" t="s">
        <v>2</v>
      </c>
      <c r="B84" s="16">
        <v>8</v>
      </c>
      <c r="C84" s="16">
        <v>174</v>
      </c>
      <c r="D84" s="16">
        <v>9</v>
      </c>
      <c r="E84" s="16">
        <v>200</v>
      </c>
      <c r="F84" s="16">
        <v>9</v>
      </c>
      <c r="G84" s="16">
        <v>201</v>
      </c>
      <c r="H84" s="16">
        <v>0</v>
      </c>
      <c r="I84" s="16">
        <v>0</v>
      </c>
      <c r="J84" s="16">
        <v>0</v>
      </c>
      <c r="K84" s="16">
        <v>0</v>
      </c>
      <c r="L84" s="16">
        <v>26</v>
      </c>
      <c r="M84" s="16">
        <v>575</v>
      </c>
    </row>
    <row r="85" spans="1:13" ht="12.75" customHeight="1" x14ac:dyDescent="0.25">
      <c r="A85" s="18" t="s">
        <v>69</v>
      </c>
      <c r="B85" s="19">
        <f>SUM(B75,B80,B84)</f>
        <v>18</v>
      </c>
      <c r="C85" s="19">
        <f t="shared" ref="C85:M85" si="19">SUM(C75,C80,C84)</f>
        <v>375</v>
      </c>
      <c r="D85" s="19">
        <f t="shared" si="19"/>
        <v>19</v>
      </c>
      <c r="E85" s="19">
        <f t="shared" si="19"/>
        <v>403</v>
      </c>
      <c r="F85" s="19">
        <f t="shared" si="19"/>
        <v>19</v>
      </c>
      <c r="G85" s="19">
        <f t="shared" si="19"/>
        <v>387</v>
      </c>
      <c r="H85" s="19">
        <f t="shared" si="19"/>
        <v>8</v>
      </c>
      <c r="I85" s="19">
        <f t="shared" si="19"/>
        <v>192</v>
      </c>
      <c r="J85" s="19">
        <f t="shared" si="19"/>
        <v>7</v>
      </c>
      <c r="K85" s="19">
        <f t="shared" si="19"/>
        <v>152</v>
      </c>
      <c r="L85" s="19">
        <f t="shared" si="19"/>
        <v>71</v>
      </c>
      <c r="M85" s="19">
        <f t="shared" si="19"/>
        <v>1509</v>
      </c>
    </row>
    <row r="86" spans="1:13" ht="12.75" customHeight="1" x14ac:dyDescent="0.25">
      <c r="A86" s="22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</row>
    <row r="87" spans="1:13" ht="12.75" customHeight="1" x14ac:dyDescent="0.25">
      <c r="A87" s="22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</row>
    <row r="88" spans="1:13" ht="12.75" customHeight="1" x14ac:dyDescent="0.25">
      <c r="A88" s="39" t="s">
        <v>52</v>
      </c>
      <c r="B88" s="39"/>
      <c r="C88" s="39"/>
      <c r="D88" s="39"/>
      <c r="E88" s="23"/>
      <c r="F88" s="23"/>
      <c r="G88" s="23"/>
      <c r="H88" s="23"/>
      <c r="I88" s="23"/>
      <c r="J88" s="23"/>
      <c r="K88" s="23"/>
      <c r="L88" s="23"/>
      <c r="M88" s="23"/>
    </row>
    <row r="89" spans="1:13" ht="12.75" customHeight="1" x14ac:dyDescent="0.25">
      <c r="A89" s="33" t="s">
        <v>0</v>
      </c>
      <c r="B89" s="36" t="s">
        <v>1</v>
      </c>
      <c r="C89" s="37"/>
      <c r="D89" s="37"/>
      <c r="E89" s="37"/>
      <c r="F89" s="37"/>
      <c r="G89" s="37"/>
      <c r="H89" s="37"/>
      <c r="I89" s="37"/>
      <c r="J89" s="37"/>
      <c r="K89" s="38"/>
      <c r="L89" s="25" t="s">
        <v>2</v>
      </c>
      <c r="M89" s="26"/>
    </row>
    <row r="90" spans="1:13" ht="12.75" customHeight="1" x14ac:dyDescent="0.25">
      <c r="A90" s="34"/>
      <c r="B90" s="29" t="s">
        <v>3</v>
      </c>
      <c r="C90" s="30"/>
      <c r="D90" s="29" t="s">
        <v>4</v>
      </c>
      <c r="E90" s="30"/>
      <c r="F90" s="29" t="s">
        <v>5</v>
      </c>
      <c r="G90" s="30"/>
      <c r="H90" s="29" t="s">
        <v>6</v>
      </c>
      <c r="I90" s="30"/>
      <c r="J90" s="29" t="s">
        <v>7</v>
      </c>
      <c r="K90" s="30"/>
      <c r="L90" s="27"/>
      <c r="M90" s="28"/>
    </row>
    <row r="91" spans="1:13" ht="22.5" customHeight="1" x14ac:dyDescent="0.25">
      <c r="A91" s="35"/>
      <c r="B91" s="13" t="s">
        <v>8</v>
      </c>
      <c r="C91" s="2" t="s">
        <v>9</v>
      </c>
      <c r="D91" s="13" t="s">
        <v>8</v>
      </c>
      <c r="E91" s="2" t="s">
        <v>9</v>
      </c>
      <c r="F91" s="13" t="s">
        <v>8</v>
      </c>
      <c r="G91" s="2" t="s">
        <v>9</v>
      </c>
      <c r="H91" s="13" t="s">
        <v>8</v>
      </c>
      <c r="I91" s="2" t="s">
        <v>9</v>
      </c>
      <c r="J91" s="13" t="s">
        <v>8</v>
      </c>
      <c r="K91" s="2" t="s">
        <v>9</v>
      </c>
      <c r="L91" s="13" t="s">
        <v>8</v>
      </c>
      <c r="M91" s="2" t="s">
        <v>9</v>
      </c>
    </row>
    <row r="92" spans="1:13" ht="22.5" customHeight="1" x14ac:dyDescent="0.25">
      <c r="A92" s="8" t="s">
        <v>40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3" ht="12.75" customHeight="1" x14ac:dyDescent="0.25">
      <c r="A93" s="7" t="s">
        <v>71</v>
      </c>
      <c r="B93" s="9">
        <v>1</v>
      </c>
      <c r="C93" s="9">
        <v>14</v>
      </c>
      <c r="D93" s="9">
        <v>1</v>
      </c>
      <c r="E93" s="9">
        <v>18</v>
      </c>
      <c r="F93" s="9">
        <v>1</v>
      </c>
      <c r="G93" s="9">
        <v>23</v>
      </c>
      <c r="H93" s="9">
        <v>0</v>
      </c>
      <c r="I93" s="9">
        <v>0</v>
      </c>
      <c r="J93" s="9">
        <v>0</v>
      </c>
      <c r="K93" s="9">
        <v>0</v>
      </c>
      <c r="L93" s="9">
        <v>3</v>
      </c>
      <c r="M93" s="9">
        <v>55</v>
      </c>
    </row>
    <row r="94" spans="1:13" ht="12.75" customHeight="1" x14ac:dyDescent="0.25">
      <c r="A94" s="8" t="s">
        <v>37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ht="12.75" customHeight="1" x14ac:dyDescent="0.25">
      <c r="A95" s="7" t="s">
        <v>10</v>
      </c>
      <c r="B95" s="9">
        <v>4</v>
      </c>
      <c r="C95" s="9">
        <v>95</v>
      </c>
      <c r="D95" s="9">
        <v>3</v>
      </c>
      <c r="E95" s="9">
        <v>72</v>
      </c>
      <c r="F95" s="9">
        <v>3</v>
      </c>
      <c r="G95" s="9">
        <v>73</v>
      </c>
      <c r="H95" s="9">
        <v>3</v>
      </c>
      <c r="I95" s="9">
        <v>68</v>
      </c>
      <c r="J95" s="9">
        <v>3</v>
      </c>
      <c r="K95" s="9">
        <v>77</v>
      </c>
      <c r="L95" s="9">
        <v>16</v>
      </c>
      <c r="M95" s="9">
        <v>385</v>
      </c>
    </row>
    <row r="96" spans="1:13" ht="12.75" customHeight="1" x14ac:dyDescent="0.25">
      <c r="A96" s="7" t="s">
        <v>26</v>
      </c>
      <c r="B96" s="9">
        <v>2</v>
      </c>
      <c r="C96" s="9">
        <v>46</v>
      </c>
      <c r="D96" s="9">
        <v>2</v>
      </c>
      <c r="E96" s="9">
        <v>47</v>
      </c>
      <c r="F96" s="9">
        <v>2</v>
      </c>
      <c r="G96" s="9">
        <v>47</v>
      </c>
      <c r="H96" s="9">
        <v>2</v>
      </c>
      <c r="I96" s="9">
        <v>48</v>
      </c>
      <c r="J96" s="9">
        <v>2</v>
      </c>
      <c r="K96" s="9">
        <v>51</v>
      </c>
      <c r="L96" s="9">
        <v>10</v>
      </c>
      <c r="M96" s="9">
        <v>239</v>
      </c>
    </row>
    <row r="97" spans="1:13" ht="12.75" customHeight="1" x14ac:dyDescent="0.25">
      <c r="A97" s="15" t="s">
        <v>2</v>
      </c>
      <c r="B97" s="16">
        <f t="shared" ref="B97:M97" si="20">SUM(B95:B96)</f>
        <v>6</v>
      </c>
      <c r="C97" s="16">
        <f t="shared" si="20"/>
        <v>141</v>
      </c>
      <c r="D97" s="16">
        <f t="shared" si="20"/>
        <v>5</v>
      </c>
      <c r="E97" s="16">
        <f t="shared" si="20"/>
        <v>119</v>
      </c>
      <c r="F97" s="16">
        <f t="shared" si="20"/>
        <v>5</v>
      </c>
      <c r="G97" s="16">
        <f t="shared" si="20"/>
        <v>120</v>
      </c>
      <c r="H97" s="16">
        <f t="shared" si="20"/>
        <v>5</v>
      </c>
      <c r="I97" s="16">
        <f t="shared" si="20"/>
        <v>116</v>
      </c>
      <c r="J97" s="16">
        <f t="shared" si="20"/>
        <v>5</v>
      </c>
      <c r="K97" s="16">
        <f t="shared" si="20"/>
        <v>128</v>
      </c>
      <c r="L97" s="16">
        <f t="shared" si="20"/>
        <v>26</v>
      </c>
      <c r="M97" s="16">
        <f t="shared" si="20"/>
        <v>624</v>
      </c>
    </row>
    <row r="98" spans="1:13" ht="12.75" customHeight="1" x14ac:dyDescent="0.25">
      <c r="A98" s="8" t="s">
        <v>65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99" spans="1:13" ht="12.75" customHeight="1" x14ac:dyDescent="0.25">
      <c r="A99" s="7" t="s">
        <v>13</v>
      </c>
      <c r="B99" s="9">
        <v>6</v>
      </c>
      <c r="C99" s="9">
        <v>150</v>
      </c>
      <c r="D99" s="9">
        <v>6</v>
      </c>
      <c r="E99" s="9">
        <v>152</v>
      </c>
      <c r="F99" s="9">
        <v>6</v>
      </c>
      <c r="G99" s="9">
        <v>156</v>
      </c>
      <c r="H99" s="9">
        <v>0</v>
      </c>
      <c r="I99" s="9">
        <v>0</v>
      </c>
      <c r="J99" s="9">
        <v>0</v>
      </c>
      <c r="K99" s="9">
        <v>0</v>
      </c>
      <c r="L99" s="9">
        <v>18</v>
      </c>
      <c r="M99" s="9">
        <v>458</v>
      </c>
    </row>
    <row r="100" spans="1:13" ht="12.75" customHeight="1" x14ac:dyDescent="0.25">
      <c r="A100" s="18" t="s">
        <v>69</v>
      </c>
      <c r="B100" s="19">
        <f>SUM(B93,B97,B99)</f>
        <v>13</v>
      </c>
      <c r="C100" s="19">
        <f t="shared" ref="C100:M100" si="21">SUM(C93,C97,C99)</f>
        <v>305</v>
      </c>
      <c r="D100" s="19">
        <f t="shared" si="21"/>
        <v>12</v>
      </c>
      <c r="E100" s="19">
        <f t="shared" si="21"/>
        <v>289</v>
      </c>
      <c r="F100" s="19">
        <f t="shared" si="21"/>
        <v>12</v>
      </c>
      <c r="G100" s="19">
        <f t="shared" si="21"/>
        <v>299</v>
      </c>
      <c r="H100" s="19">
        <f t="shared" si="21"/>
        <v>5</v>
      </c>
      <c r="I100" s="19">
        <f t="shared" si="21"/>
        <v>116</v>
      </c>
      <c r="J100" s="19">
        <f t="shared" si="21"/>
        <v>5</v>
      </c>
      <c r="K100" s="19">
        <f t="shared" si="21"/>
        <v>128</v>
      </c>
      <c r="L100" s="19">
        <f t="shared" si="21"/>
        <v>47</v>
      </c>
      <c r="M100" s="19">
        <f t="shared" si="21"/>
        <v>1137</v>
      </c>
    </row>
    <row r="101" spans="1:13" ht="12.75" customHeight="1" x14ac:dyDescent="0.25">
      <c r="A101" s="42" t="s">
        <v>74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</row>
    <row r="102" spans="1:13" ht="12.75" customHeight="1" x14ac:dyDescent="0.25">
      <c r="A102" s="22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</row>
    <row r="103" spans="1:13" ht="12.75" customHeight="1" x14ac:dyDescent="0.25">
      <c r="A103" s="22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</row>
    <row r="104" spans="1:13" ht="12.75" customHeight="1" x14ac:dyDescent="0.25">
      <c r="A104" s="22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</row>
    <row r="105" spans="1:13" ht="12.75" customHeight="1" x14ac:dyDescent="0.25">
      <c r="A105" s="22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</row>
    <row r="106" spans="1:13" ht="12.75" customHeight="1" x14ac:dyDescent="0.25">
      <c r="A106" s="22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</row>
    <row r="107" spans="1:13" ht="12.75" customHeight="1" x14ac:dyDescent="0.25">
      <c r="A107" s="22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</row>
    <row r="108" spans="1:13" ht="12.75" customHeight="1" x14ac:dyDescent="0.25">
      <c r="A108" s="39" t="s">
        <v>53</v>
      </c>
      <c r="B108" s="39"/>
      <c r="C108" s="39"/>
      <c r="D108" s="39"/>
      <c r="E108" s="23"/>
      <c r="F108" s="23"/>
      <c r="G108" s="23"/>
      <c r="H108" s="23"/>
      <c r="I108" s="23"/>
      <c r="J108" s="23"/>
      <c r="K108" s="23"/>
      <c r="L108" s="23"/>
      <c r="M108" s="23"/>
    </row>
    <row r="109" spans="1:13" ht="12.75" customHeight="1" x14ac:dyDescent="0.25">
      <c r="A109" s="33" t="s">
        <v>0</v>
      </c>
      <c r="B109" s="36" t="s">
        <v>1</v>
      </c>
      <c r="C109" s="37"/>
      <c r="D109" s="37"/>
      <c r="E109" s="37"/>
      <c r="F109" s="37"/>
      <c r="G109" s="37"/>
      <c r="H109" s="37"/>
      <c r="I109" s="37"/>
      <c r="J109" s="37"/>
      <c r="K109" s="38"/>
      <c r="L109" s="25" t="s">
        <v>2</v>
      </c>
      <c r="M109" s="26"/>
    </row>
    <row r="110" spans="1:13" ht="12.75" customHeight="1" x14ac:dyDescent="0.25">
      <c r="A110" s="34"/>
      <c r="B110" s="29" t="s">
        <v>3</v>
      </c>
      <c r="C110" s="30"/>
      <c r="D110" s="29" t="s">
        <v>4</v>
      </c>
      <c r="E110" s="30"/>
      <c r="F110" s="29" t="s">
        <v>5</v>
      </c>
      <c r="G110" s="30"/>
      <c r="H110" s="29" t="s">
        <v>6</v>
      </c>
      <c r="I110" s="30"/>
      <c r="J110" s="29" t="s">
        <v>7</v>
      </c>
      <c r="K110" s="30"/>
      <c r="L110" s="27"/>
      <c r="M110" s="28"/>
    </row>
    <row r="111" spans="1:13" ht="22.5" customHeight="1" x14ac:dyDescent="0.25">
      <c r="A111" s="35"/>
      <c r="B111" s="13" t="s">
        <v>8</v>
      </c>
      <c r="C111" s="2" t="s">
        <v>9</v>
      </c>
      <c r="D111" s="13" t="s">
        <v>8</v>
      </c>
      <c r="E111" s="2" t="s">
        <v>9</v>
      </c>
      <c r="F111" s="13" t="s">
        <v>8</v>
      </c>
      <c r="G111" s="2" t="s">
        <v>9</v>
      </c>
      <c r="H111" s="13" t="s">
        <v>8</v>
      </c>
      <c r="I111" s="2" t="s">
        <v>9</v>
      </c>
      <c r="J111" s="13" t="s">
        <v>8</v>
      </c>
      <c r="K111" s="2" t="s">
        <v>9</v>
      </c>
      <c r="L111" s="13" t="s">
        <v>8</v>
      </c>
      <c r="M111" s="2" t="s">
        <v>9</v>
      </c>
    </row>
    <row r="112" spans="1:13" ht="12.75" customHeight="1" x14ac:dyDescent="0.25">
      <c r="A112" s="8" t="s">
        <v>40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</row>
    <row r="113" spans="1:13" ht="12.75" customHeight="1" x14ac:dyDescent="0.25">
      <c r="A113" s="7" t="s">
        <v>54</v>
      </c>
      <c r="B113" s="9">
        <v>1</v>
      </c>
      <c r="C113" s="9">
        <v>15</v>
      </c>
      <c r="D113" s="9">
        <v>1</v>
      </c>
      <c r="E113" s="9">
        <v>16</v>
      </c>
      <c r="F113" s="9">
        <v>1</v>
      </c>
      <c r="G113" s="9">
        <v>17</v>
      </c>
      <c r="H113" s="9">
        <v>0</v>
      </c>
      <c r="I113" s="9">
        <v>0</v>
      </c>
      <c r="J113" s="9">
        <v>0</v>
      </c>
      <c r="K113" s="9">
        <v>0</v>
      </c>
      <c r="L113" s="9">
        <v>3</v>
      </c>
      <c r="M113" s="9">
        <v>48</v>
      </c>
    </row>
    <row r="114" spans="1:13" ht="12.75" customHeight="1" x14ac:dyDescent="0.25">
      <c r="A114" s="8" t="s">
        <v>37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 spans="1:13" ht="12.75" customHeight="1" x14ac:dyDescent="0.25">
      <c r="A115" s="7" t="s">
        <v>27</v>
      </c>
      <c r="B115" s="9">
        <v>1</v>
      </c>
      <c r="C115" s="9">
        <v>23</v>
      </c>
      <c r="D115" s="9">
        <v>1</v>
      </c>
      <c r="E115" s="9">
        <v>24</v>
      </c>
      <c r="F115" s="9">
        <v>1</v>
      </c>
      <c r="G115" s="9">
        <v>25</v>
      </c>
      <c r="H115" s="9">
        <v>1</v>
      </c>
      <c r="I115" s="9">
        <v>25</v>
      </c>
      <c r="J115" s="9">
        <v>2</v>
      </c>
      <c r="K115" s="9">
        <v>48</v>
      </c>
      <c r="L115" s="9">
        <v>6</v>
      </c>
      <c r="M115" s="9">
        <v>145</v>
      </c>
    </row>
    <row r="116" spans="1:13" ht="12.75" customHeight="1" x14ac:dyDescent="0.25">
      <c r="A116" s="7" t="s">
        <v>28</v>
      </c>
      <c r="B116" s="9">
        <v>2</v>
      </c>
      <c r="C116" s="9">
        <v>47</v>
      </c>
      <c r="D116" s="9">
        <v>2</v>
      </c>
      <c r="E116" s="9">
        <v>49</v>
      </c>
      <c r="F116" s="9">
        <v>2</v>
      </c>
      <c r="G116" s="9">
        <v>44</v>
      </c>
      <c r="H116" s="9">
        <v>2</v>
      </c>
      <c r="I116" s="9">
        <v>50</v>
      </c>
      <c r="J116" s="9">
        <v>2</v>
      </c>
      <c r="K116" s="9">
        <v>52</v>
      </c>
      <c r="L116" s="9">
        <v>10</v>
      </c>
      <c r="M116" s="9">
        <v>242</v>
      </c>
    </row>
    <row r="117" spans="1:13" ht="12.75" customHeight="1" x14ac:dyDescent="0.25">
      <c r="A117" s="7" t="s">
        <v>29</v>
      </c>
      <c r="B117" s="9">
        <v>3</v>
      </c>
      <c r="C117" s="9">
        <v>66</v>
      </c>
      <c r="D117" s="9">
        <v>3</v>
      </c>
      <c r="E117" s="9">
        <v>75</v>
      </c>
      <c r="F117" s="9">
        <v>3</v>
      </c>
      <c r="G117" s="9">
        <v>70</v>
      </c>
      <c r="H117" s="9">
        <v>3</v>
      </c>
      <c r="I117" s="9">
        <v>72</v>
      </c>
      <c r="J117" s="9">
        <v>3</v>
      </c>
      <c r="K117" s="9">
        <v>68</v>
      </c>
      <c r="L117" s="9">
        <v>15</v>
      </c>
      <c r="M117" s="9">
        <v>351</v>
      </c>
    </row>
    <row r="118" spans="1:13" ht="12.75" customHeight="1" x14ac:dyDescent="0.25">
      <c r="A118" s="15" t="s">
        <v>2</v>
      </c>
      <c r="B118" s="16">
        <f>SUM(B115:B117)</f>
        <v>6</v>
      </c>
      <c r="C118" s="16">
        <f t="shared" ref="C118" si="22">SUM(C115:C117)</f>
        <v>136</v>
      </c>
      <c r="D118" s="16">
        <f t="shared" ref="D118" si="23">SUM(D115:D117)</f>
        <v>6</v>
      </c>
      <c r="E118" s="16">
        <f t="shared" ref="E118" si="24">SUM(E115:E117)</f>
        <v>148</v>
      </c>
      <c r="F118" s="16">
        <f t="shared" ref="F118" si="25">SUM(F115:F117)</f>
        <v>6</v>
      </c>
      <c r="G118" s="16">
        <f t="shared" ref="G118" si="26">SUM(G115:G117)</f>
        <v>139</v>
      </c>
      <c r="H118" s="16">
        <f t="shared" ref="H118" si="27">SUM(H115:H117)</f>
        <v>6</v>
      </c>
      <c r="I118" s="16">
        <f t="shared" ref="I118" si="28">SUM(I115:I117)</f>
        <v>147</v>
      </c>
      <c r="J118" s="16">
        <f t="shared" ref="J118" si="29">SUM(J115:J117)</f>
        <v>7</v>
      </c>
      <c r="K118" s="16">
        <f t="shared" ref="K118" si="30">SUM(K115:K117)</f>
        <v>168</v>
      </c>
      <c r="L118" s="16">
        <f t="shared" ref="L118" si="31">SUM(L115:L117)</f>
        <v>31</v>
      </c>
      <c r="M118" s="16">
        <f t="shared" ref="M118" si="32">SUM(M115:M117)</f>
        <v>738</v>
      </c>
    </row>
    <row r="119" spans="1:13" ht="12.75" customHeight="1" x14ac:dyDescent="0.25">
      <c r="A119" s="8" t="s">
        <v>65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</row>
    <row r="120" spans="1:13" ht="12.75" customHeight="1" x14ac:dyDescent="0.25">
      <c r="A120" s="7" t="s">
        <v>55</v>
      </c>
      <c r="B120" s="9">
        <v>6</v>
      </c>
      <c r="C120" s="9">
        <v>147</v>
      </c>
      <c r="D120" s="9">
        <v>6</v>
      </c>
      <c r="E120" s="9">
        <v>145</v>
      </c>
      <c r="F120" s="9">
        <v>6</v>
      </c>
      <c r="G120" s="9">
        <v>151</v>
      </c>
      <c r="H120" s="9">
        <v>0</v>
      </c>
      <c r="I120" s="9">
        <v>0</v>
      </c>
      <c r="J120" s="9">
        <v>0</v>
      </c>
      <c r="K120" s="9">
        <v>0</v>
      </c>
      <c r="L120" s="9">
        <v>18</v>
      </c>
      <c r="M120" s="9">
        <v>443</v>
      </c>
    </row>
    <row r="121" spans="1:13" ht="12.75" customHeight="1" x14ac:dyDescent="0.25">
      <c r="A121" s="18" t="s">
        <v>69</v>
      </c>
      <c r="B121" s="19">
        <f>SUM(B113,B118,B120)</f>
        <v>13</v>
      </c>
      <c r="C121" s="19">
        <f t="shared" ref="C121:M121" si="33">SUM(C113,C118,C120)</f>
        <v>298</v>
      </c>
      <c r="D121" s="19">
        <f t="shared" si="33"/>
        <v>13</v>
      </c>
      <c r="E121" s="19">
        <f t="shared" si="33"/>
        <v>309</v>
      </c>
      <c r="F121" s="19">
        <f t="shared" si="33"/>
        <v>13</v>
      </c>
      <c r="G121" s="19">
        <f t="shared" si="33"/>
        <v>307</v>
      </c>
      <c r="H121" s="19">
        <f t="shared" si="33"/>
        <v>6</v>
      </c>
      <c r="I121" s="19">
        <f t="shared" si="33"/>
        <v>147</v>
      </c>
      <c r="J121" s="19">
        <f t="shared" si="33"/>
        <v>7</v>
      </c>
      <c r="K121" s="19">
        <f t="shared" si="33"/>
        <v>168</v>
      </c>
      <c r="L121" s="19">
        <f t="shared" si="33"/>
        <v>52</v>
      </c>
      <c r="M121" s="19">
        <f t="shared" si="33"/>
        <v>1229</v>
      </c>
    </row>
    <row r="122" spans="1:13" ht="12.75" customHeight="1" x14ac:dyDescent="0.25">
      <c r="A122" s="22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</row>
    <row r="123" spans="1:13" ht="12.75" customHeight="1" x14ac:dyDescent="0.25">
      <c r="A123" s="22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</row>
    <row r="124" spans="1:13" ht="12.75" customHeight="1" x14ac:dyDescent="0.25">
      <c r="A124" s="39" t="s">
        <v>56</v>
      </c>
      <c r="B124" s="39"/>
      <c r="C124" s="39"/>
      <c r="D124" s="39"/>
      <c r="E124" s="23"/>
      <c r="F124" s="23"/>
      <c r="G124" s="23"/>
      <c r="H124" s="23"/>
      <c r="I124" s="23"/>
      <c r="J124" s="23"/>
      <c r="K124" s="23"/>
      <c r="L124" s="23"/>
      <c r="M124" s="23"/>
    </row>
    <row r="125" spans="1:13" ht="12.75" customHeight="1" x14ac:dyDescent="0.25">
      <c r="A125" s="33" t="s">
        <v>0</v>
      </c>
      <c r="B125" s="36" t="s">
        <v>1</v>
      </c>
      <c r="C125" s="37"/>
      <c r="D125" s="37"/>
      <c r="E125" s="37"/>
      <c r="F125" s="37"/>
      <c r="G125" s="37"/>
      <c r="H125" s="37"/>
      <c r="I125" s="37"/>
      <c r="J125" s="37"/>
      <c r="K125" s="38"/>
      <c r="L125" s="25" t="s">
        <v>2</v>
      </c>
      <c r="M125" s="26"/>
    </row>
    <row r="126" spans="1:13" ht="12.75" customHeight="1" x14ac:dyDescent="0.25">
      <c r="A126" s="34"/>
      <c r="B126" s="29" t="s">
        <v>3</v>
      </c>
      <c r="C126" s="30"/>
      <c r="D126" s="29" t="s">
        <v>4</v>
      </c>
      <c r="E126" s="30"/>
      <c r="F126" s="29" t="s">
        <v>5</v>
      </c>
      <c r="G126" s="30"/>
      <c r="H126" s="29" t="s">
        <v>6</v>
      </c>
      <c r="I126" s="30"/>
      <c r="J126" s="29" t="s">
        <v>7</v>
      </c>
      <c r="K126" s="30"/>
      <c r="L126" s="27"/>
      <c r="M126" s="28"/>
    </row>
    <row r="127" spans="1:13" ht="22.5" customHeight="1" x14ac:dyDescent="0.25">
      <c r="A127" s="35"/>
      <c r="B127" s="13" t="s">
        <v>8</v>
      </c>
      <c r="C127" s="2" t="s">
        <v>9</v>
      </c>
      <c r="D127" s="13" t="s">
        <v>8</v>
      </c>
      <c r="E127" s="2" t="s">
        <v>9</v>
      </c>
      <c r="F127" s="13" t="s">
        <v>8</v>
      </c>
      <c r="G127" s="2" t="s">
        <v>9</v>
      </c>
      <c r="H127" s="13" t="s">
        <v>8</v>
      </c>
      <c r="I127" s="2" t="s">
        <v>9</v>
      </c>
      <c r="J127" s="13" t="s">
        <v>8</v>
      </c>
      <c r="K127" s="2" t="s">
        <v>9</v>
      </c>
      <c r="L127" s="13" t="s">
        <v>8</v>
      </c>
      <c r="M127" s="2" t="s">
        <v>9</v>
      </c>
    </row>
    <row r="128" spans="1:13" ht="12.75" customHeight="1" x14ac:dyDescent="0.25">
      <c r="A128" s="8" t="s">
        <v>40</v>
      </c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</row>
    <row r="129" spans="1:13" ht="12.75" customHeight="1" x14ac:dyDescent="0.25">
      <c r="A129" s="7" t="s">
        <v>63</v>
      </c>
      <c r="B129" s="9">
        <v>1</v>
      </c>
      <c r="C129" s="9">
        <v>22</v>
      </c>
      <c r="D129" s="9">
        <v>2</v>
      </c>
      <c r="E129" s="9">
        <v>41</v>
      </c>
      <c r="F129" s="9">
        <v>2</v>
      </c>
      <c r="G129" s="9">
        <v>44</v>
      </c>
      <c r="H129" s="9">
        <v>0</v>
      </c>
      <c r="I129" s="9">
        <v>0</v>
      </c>
      <c r="J129" s="9">
        <v>0</v>
      </c>
      <c r="K129" s="9">
        <v>0</v>
      </c>
      <c r="L129" s="9">
        <v>5</v>
      </c>
      <c r="M129" s="9">
        <v>107</v>
      </c>
    </row>
    <row r="130" spans="1:13" ht="12.75" customHeight="1" x14ac:dyDescent="0.25">
      <c r="A130" s="7" t="s">
        <v>64</v>
      </c>
      <c r="B130" s="9">
        <v>1</v>
      </c>
      <c r="C130" s="9">
        <v>19</v>
      </c>
      <c r="D130" s="9">
        <v>1</v>
      </c>
      <c r="E130" s="9">
        <v>24</v>
      </c>
      <c r="F130" s="9">
        <v>1</v>
      </c>
      <c r="G130" s="9">
        <v>21</v>
      </c>
      <c r="H130" s="9">
        <v>0</v>
      </c>
      <c r="I130" s="9">
        <v>0</v>
      </c>
      <c r="J130" s="9">
        <v>0</v>
      </c>
      <c r="K130" s="9">
        <v>0</v>
      </c>
      <c r="L130" s="9">
        <v>3</v>
      </c>
      <c r="M130" s="9">
        <v>64</v>
      </c>
    </row>
    <row r="131" spans="1:13" ht="12.75" customHeight="1" x14ac:dyDescent="0.25">
      <c r="A131" s="15" t="s">
        <v>2</v>
      </c>
      <c r="B131" s="16">
        <f t="shared" ref="B131:M131" si="34">SUM(B129:B130)</f>
        <v>2</v>
      </c>
      <c r="C131" s="16">
        <f t="shared" si="34"/>
        <v>41</v>
      </c>
      <c r="D131" s="16">
        <f t="shared" si="34"/>
        <v>3</v>
      </c>
      <c r="E131" s="16">
        <f t="shared" si="34"/>
        <v>65</v>
      </c>
      <c r="F131" s="16">
        <f t="shared" si="34"/>
        <v>3</v>
      </c>
      <c r="G131" s="16">
        <f t="shared" si="34"/>
        <v>65</v>
      </c>
      <c r="H131" s="16">
        <f t="shared" si="34"/>
        <v>0</v>
      </c>
      <c r="I131" s="16">
        <f t="shared" si="34"/>
        <v>0</v>
      </c>
      <c r="J131" s="16">
        <f t="shared" si="34"/>
        <v>0</v>
      </c>
      <c r="K131" s="16">
        <f t="shared" si="34"/>
        <v>0</v>
      </c>
      <c r="L131" s="16">
        <f t="shared" si="34"/>
        <v>8</v>
      </c>
      <c r="M131" s="16">
        <f t="shared" si="34"/>
        <v>171</v>
      </c>
    </row>
    <row r="132" spans="1:13" ht="12.75" customHeight="1" x14ac:dyDescent="0.25">
      <c r="A132" s="8" t="s">
        <v>37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</row>
    <row r="133" spans="1:13" ht="12.75" customHeight="1" x14ac:dyDescent="0.25">
      <c r="A133" s="7" t="s">
        <v>30</v>
      </c>
      <c r="B133" s="9">
        <v>3</v>
      </c>
      <c r="C133" s="9">
        <v>73</v>
      </c>
      <c r="D133" s="9">
        <v>3</v>
      </c>
      <c r="E133" s="9">
        <v>67</v>
      </c>
      <c r="F133" s="9">
        <v>3</v>
      </c>
      <c r="G133" s="9">
        <v>64</v>
      </c>
      <c r="H133" s="9">
        <v>3</v>
      </c>
      <c r="I133" s="9">
        <v>64</v>
      </c>
      <c r="J133" s="9">
        <v>3</v>
      </c>
      <c r="K133" s="9">
        <v>64</v>
      </c>
      <c r="L133" s="9">
        <v>15</v>
      </c>
      <c r="M133" s="9">
        <v>332</v>
      </c>
    </row>
    <row r="134" spans="1:13" ht="12.75" customHeight="1" x14ac:dyDescent="0.25">
      <c r="A134" s="7" t="s">
        <v>31</v>
      </c>
      <c r="B134" s="9">
        <v>2</v>
      </c>
      <c r="C134" s="9">
        <v>35</v>
      </c>
      <c r="D134" s="9">
        <v>2</v>
      </c>
      <c r="E134" s="9">
        <v>43</v>
      </c>
      <c r="F134" s="9">
        <v>2</v>
      </c>
      <c r="G134" s="9">
        <v>34</v>
      </c>
      <c r="H134" s="9">
        <v>2</v>
      </c>
      <c r="I134" s="9">
        <v>44</v>
      </c>
      <c r="J134" s="9">
        <v>2</v>
      </c>
      <c r="K134" s="9">
        <v>49</v>
      </c>
      <c r="L134" s="9">
        <v>10</v>
      </c>
      <c r="M134" s="9">
        <v>205</v>
      </c>
    </row>
    <row r="135" spans="1:13" ht="12.75" customHeight="1" x14ac:dyDescent="0.25">
      <c r="A135" s="15" t="s">
        <v>2</v>
      </c>
      <c r="B135" s="16">
        <f t="shared" ref="B135:M135" si="35">SUM(B133:B134)</f>
        <v>5</v>
      </c>
      <c r="C135" s="16">
        <f t="shared" si="35"/>
        <v>108</v>
      </c>
      <c r="D135" s="16">
        <f t="shared" si="35"/>
        <v>5</v>
      </c>
      <c r="E135" s="16">
        <f t="shared" si="35"/>
        <v>110</v>
      </c>
      <c r="F135" s="16">
        <f t="shared" si="35"/>
        <v>5</v>
      </c>
      <c r="G135" s="16">
        <f t="shared" si="35"/>
        <v>98</v>
      </c>
      <c r="H135" s="16">
        <f t="shared" si="35"/>
        <v>5</v>
      </c>
      <c r="I135" s="16">
        <f t="shared" si="35"/>
        <v>108</v>
      </c>
      <c r="J135" s="16">
        <f t="shared" si="35"/>
        <v>5</v>
      </c>
      <c r="K135" s="16">
        <f t="shared" si="35"/>
        <v>113</v>
      </c>
      <c r="L135" s="16">
        <f t="shared" si="35"/>
        <v>25</v>
      </c>
      <c r="M135" s="16">
        <f t="shared" si="35"/>
        <v>537</v>
      </c>
    </row>
    <row r="136" spans="1:13" ht="12.75" customHeight="1" x14ac:dyDescent="0.25">
      <c r="A136" s="8" t="s">
        <v>65</v>
      </c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</row>
    <row r="137" spans="1:13" ht="12.75" customHeight="1" x14ac:dyDescent="0.25">
      <c r="A137" s="7" t="s">
        <v>57</v>
      </c>
      <c r="B137" s="9">
        <v>7</v>
      </c>
      <c r="C137" s="9">
        <v>154</v>
      </c>
      <c r="D137" s="9">
        <v>7</v>
      </c>
      <c r="E137" s="9">
        <v>165</v>
      </c>
      <c r="F137" s="9">
        <v>7</v>
      </c>
      <c r="G137" s="9">
        <v>172</v>
      </c>
      <c r="H137" s="9">
        <v>0</v>
      </c>
      <c r="I137" s="9">
        <v>0</v>
      </c>
      <c r="J137" s="9">
        <v>0</v>
      </c>
      <c r="K137" s="9">
        <v>0</v>
      </c>
      <c r="L137" s="9">
        <v>21</v>
      </c>
      <c r="M137" s="9">
        <v>491</v>
      </c>
    </row>
    <row r="138" spans="1:13" ht="12.75" customHeight="1" x14ac:dyDescent="0.25">
      <c r="A138" s="18" t="s">
        <v>69</v>
      </c>
      <c r="B138" s="19">
        <f>SUM(B131,B135,B137)</f>
        <v>14</v>
      </c>
      <c r="C138" s="19">
        <f t="shared" ref="C138:M138" si="36">SUM(C131,C135,C137)</f>
        <v>303</v>
      </c>
      <c r="D138" s="19">
        <f t="shared" si="36"/>
        <v>15</v>
      </c>
      <c r="E138" s="19">
        <f t="shared" si="36"/>
        <v>340</v>
      </c>
      <c r="F138" s="19">
        <f t="shared" si="36"/>
        <v>15</v>
      </c>
      <c r="G138" s="19">
        <f t="shared" si="36"/>
        <v>335</v>
      </c>
      <c r="H138" s="19">
        <f t="shared" si="36"/>
        <v>5</v>
      </c>
      <c r="I138" s="19">
        <f t="shared" si="36"/>
        <v>108</v>
      </c>
      <c r="J138" s="19">
        <f t="shared" si="36"/>
        <v>5</v>
      </c>
      <c r="K138" s="19">
        <f t="shared" si="36"/>
        <v>113</v>
      </c>
      <c r="L138" s="19">
        <f t="shared" si="36"/>
        <v>54</v>
      </c>
      <c r="M138" s="19">
        <f t="shared" si="36"/>
        <v>1199</v>
      </c>
    </row>
    <row r="139" spans="1:13" ht="12.75" customHeight="1" x14ac:dyDescent="0.25">
      <c r="A139" s="22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</row>
    <row r="140" spans="1:13" ht="12.75" customHeight="1" x14ac:dyDescent="0.25">
      <c r="A140" s="22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</row>
    <row r="141" spans="1:13" ht="12.75" customHeight="1" x14ac:dyDescent="0.25">
      <c r="A141" s="39" t="s">
        <v>59</v>
      </c>
      <c r="B141" s="39"/>
      <c r="C141" s="39"/>
      <c r="D141" s="39"/>
      <c r="E141" s="23"/>
      <c r="F141" s="23"/>
      <c r="G141" s="23"/>
      <c r="H141" s="23"/>
      <c r="I141" s="23"/>
      <c r="J141" s="23"/>
      <c r="K141" s="23"/>
      <c r="L141" s="23"/>
      <c r="M141" s="23"/>
    </row>
    <row r="142" spans="1:13" ht="12.75" customHeight="1" x14ac:dyDescent="0.25">
      <c r="A142" s="33" t="s">
        <v>0</v>
      </c>
      <c r="B142" s="36" t="s">
        <v>1</v>
      </c>
      <c r="C142" s="37"/>
      <c r="D142" s="37"/>
      <c r="E142" s="37"/>
      <c r="F142" s="37"/>
      <c r="G142" s="37"/>
      <c r="H142" s="37"/>
      <c r="I142" s="37"/>
      <c r="J142" s="37"/>
      <c r="K142" s="38"/>
      <c r="L142" s="25" t="s">
        <v>2</v>
      </c>
      <c r="M142" s="26"/>
    </row>
    <row r="143" spans="1:13" ht="12.75" customHeight="1" x14ac:dyDescent="0.25">
      <c r="A143" s="34"/>
      <c r="B143" s="29" t="s">
        <v>3</v>
      </c>
      <c r="C143" s="30"/>
      <c r="D143" s="29" t="s">
        <v>4</v>
      </c>
      <c r="E143" s="30"/>
      <c r="F143" s="29" t="s">
        <v>5</v>
      </c>
      <c r="G143" s="30"/>
      <c r="H143" s="29" t="s">
        <v>6</v>
      </c>
      <c r="I143" s="30"/>
      <c r="J143" s="29" t="s">
        <v>7</v>
      </c>
      <c r="K143" s="30"/>
      <c r="L143" s="27"/>
      <c r="M143" s="28"/>
    </row>
    <row r="144" spans="1:13" ht="22.5" customHeight="1" x14ac:dyDescent="0.25">
      <c r="A144" s="35"/>
      <c r="B144" s="13" t="s">
        <v>8</v>
      </c>
      <c r="C144" s="2" t="s">
        <v>9</v>
      </c>
      <c r="D144" s="13" t="s">
        <v>8</v>
      </c>
      <c r="E144" s="2" t="s">
        <v>9</v>
      </c>
      <c r="F144" s="13" t="s">
        <v>8</v>
      </c>
      <c r="G144" s="2" t="s">
        <v>9</v>
      </c>
      <c r="H144" s="13" t="s">
        <v>8</v>
      </c>
      <c r="I144" s="2" t="s">
        <v>9</v>
      </c>
      <c r="J144" s="13" t="s">
        <v>8</v>
      </c>
      <c r="K144" s="2" t="s">
        <v>9</v>
      </c>
      <c r="L144" s="13" t="s">
        <v>8</v>
      </c>
      <c r="M144" s="2" t="s">
        <v>9</v>
      </c>
    </row>
    <row r="145" spans="1:13" ht="12.75" customHeight="1" x14ac:dyDescent="0.25">
      <c r="A145" s="8" t="s">
        <v>40</v>
      </c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</row>
    <row r="146" spans="1:13" ht="12.75" customHeight="1" x14ac:dyDescent="0.25">
      <c r="A146" s="7" t="s">
        <v>11</v>
      </c>
      <c r="B146" s="9">
        <v>1</v>
      </c>
      <c r="C146" s="9">
        <v>25</v>
      </c>
      <c r="D146" s="9">
        <v>1</v>
      </c>
      <c r="E146" s="9">
        <v>24</v>
      </c>
      <c r="F146" s="9">
        <v>1</v>
      </c>
      <c r="G146" s="9">
        <v>25</v>
      </c>
      <c r="H146" s="9">
        <v>0</v>
      </c>
      <c r="I146" s="9">
        <v>0</v>
      </c>
      <c r="J146" s="9">
        <v>0</v>
      </c>
      <c r="K146" s="9">
        <v>0</v>
      </c>
      <c r="L146" s="9">
        <v>3</v>
      </c>
      <c r="M146" s="9">
        <v>74</v>
      </c>
    </row>
    <row r="147" spans="1:13" ht="12.75" customHeight="1" x14ac:dyDescent="0.25">
      <c r="A147" s="7" t="s">
        <v>58</v>
      </c>
      <c r="B147" s="9">
        <v>1</v>
      </c>
      <c r="C147" s="9">
        <v>25</v>
      </c>
      <c r="D147" s="9">
        <v>1</v>
      </c>
      <c r="E147" s="9">
        <v>25</v>
      </c>
      <c r="F147" s="9">
        <v>1</v>
      </c>
      <c r="G147" s="9">
        <v>25</v>
      </c>
      <c r="H147" s="9">
        <v>0</v>
      </c>
      <c r="I147" s="9">
        <v>0</v>
      </c>
      <c r="J147" s="9">
        <v>0</v>
      </c>
      <c r="K147" s="9">
        <v>0</v>
      </c>
      <c r="L147" s="9">
        <v>3</v>
      </c>
      <c r="M147" s="9">
        <v>75</v>
      </c>
    </row>
    <row r="148" spans="1:13" ht="12.75" customHeight="1" x14ac:dyDescent="0.25">
      <c r="A148" s="15" t="s">
        <v>2</v>
      </c>
      <c r="B148" s="16">
        <f t="shared" ref="B148:M148" si="37">SUM(B146:B147)</f>
        <v>2</v>
      </c>
      <c r="C148" s="16">
        <f t="shared" si="37"/>
        <v>50</v>
      </c>
      <c r="D148" s="16">
        <f t="shared" si="37"/>
        <v>2</v>
      </c>
      <c r="E148" s="16">
        <f t="shared" si="37"/>
        <v>49</v>
      </c>
      <c r="F148" s="16">
        <f t="shared" si="37"/>
        <v>2</v>
      </c>
      <c r="G148" s="16">
        <f t="shared" si="37"/>
        <v>50</v>
      </c>
      <c r="H148" s="16">
        <f t="shared" si="37"/>
        <v>0</v>
      </c>
      <c r="I148" s="16">
        <f t="shared" si="37"/>
        <v>0</v>
      </c>
      <c r="J148" s="16">
        <f t="shared" si="37"/>
        <v>0</v>
      </c>
      <c r="K148" s="16">
        <f t="shared" si="37"/>
        <v>0</v>
      </c>
      <c r="L148" s="16">
        <f t="shared" si="37"/>
        <v>6</v>
      </c>
      <c r="M148" s="16">
        <f t="shared" si="37"/>
        <v>149</v>
      </c>
    </row>
    <row r="149" spans="1:13" ht="12.75" customHeight="1" x14ac:dyDescent="0.25">
      <c r="A149" s="8" t="s">
        <v>37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</row>
    <row r="150" spans="1:13" ht="12.75" customHeight="1" x14ac:dyDescent="0.25">
      <c r="A150" s="7" t="s">
        <v>11</v>
      </c>
      <c r="B150" s="9">
        <v>2</v>
      </c>
      <c r="C150" s="9">
        <v>42</v>
      </c>
      <c r="D150" s="9">
        <v>2</v>
      </c>
      <c r="E150" s="9">
        <v>47</v>
      </c>
      <c r="F150" s="9">
        <v>2</v>
      </c>
      <c r="G150" s="9">
        <v>46</v>
      </c>
      <c r="H150" s="9">
        <v>2</v>
      </c>
      <c r="I150" s="9">
        <v>43</v>
      </c>
      <c r="J150" s="9">
        <v>2</v>
      </c>
      <c r="K150" s="9">
        <v>47</v>
      </c>
      <c r="L150" s="9">
        <v>10</v>
      </c>
      <c r="M150" s="9">
        <v>225</v>
      </c>
    </row>
    <row r="151" spans="1:13" ht="12.75" customHeight="1" x14ac:dyDescent="0.25">
      <c r="A151" s="7" t="s">
        <v>32</v>
      </c>
      <c r="B151" s="9">
        <v>2</v>
      </c>
      <c r="C151" s="9">
        <v>31</v>
      </c>
      <c r="D151" s="9">
        <v>1</v>
      </c>
      <c r="E151" s="9">
        <v>23</v>
      </c>
      <c r="F151" s="9">
        <v>1</v>
      </c>
      <c r="G151" s="9">
        <v>17</v>
      </c>
      <c r="H151" s="9">
        <v>2</v>
      </c>
      <c r="I151" s="9">
        <v>43</v>
      </c>
      <c r="J151" s="9">
        <v>2</v>
      </c>
      <c r="K151" s="9">
        <v>43</v>
      </c>
      <c r="L151" s="9">
        <v>8</v>
      </c>
      <c r="M151" s="9">
        <v>157</v>
      </c>
    </row>
    <row r="152" spans="1:13" ht="12.75" customHeight="1" x14ac:dyDescent="0.25">
      <c r="A152" s="15" t="s">
        <v>2</v>
      </c>
      <c r="B152" s="16">
        <f t="shared" ref="B152:M152" si="38">SUM(B150:B151)</f>
        <v>4</v>
      </c>
      <c r="C152" s="16">
        <f t="shared" si="38"/>
        <v>73</v>
      </c>
      <c r="D152" s="16">
        <f t="shared" si="38"/>
        <v>3</v>
      </c>
      <c r="E152" s="16">
        <f t="shared" si="38"/>
        <v>70</v>
      </c>
      <c r="F152" s="16">
        <f t="shared" si="38"/>
        <v>3</v>
      </c>
      <c r="G152" s="16">
        <f t="shared" si="38"/>
        <v>63</v>
      </c>
      <c r="H152" s="16">
        <f t="shared" si="38"/>
        <v>4</v>
      </c>
      <c r="I152" s="16">
        <f t="shared" si="38"/>
        <v>86</v>
      </c>
      <c r="J152" s="16">
        <f t="shared" si="38"/>
        <v>4</v>
      </c>
      <c r="K152" s="16">
        <f t="shared" si="38"/>
        <v>90</v>
      </c>
      <c r="L152" s="16">
        <f t="shared" si="38"/>
        <v>18</v>
      </c>
      <c r="M152" s="16">
        <f t="shared" si="38"/>
        <v>382</v>
      </c>
    </row>
    <row r="153" spans="1:13" ht="12.75" customHeight="1" x14ac:dyDescent="0.25">
      <c r="A153" s="8" t="s">
        <v>65</v>
      </c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</row>
    <row r="154" spans="1:13" ht="12.75" customHeight="1" x14ac:dyDescent="0.25">
      <c r="A154" s="7" t="s">
        <v>61</v>
      </c>
      <c r="B154" s="9">
        <v>6</v>
      </c>
      <c r="C154" s="9">
        <v>147</v>
      </c>
      <c r="D154" s="9">
        <v>6</v>
      </c>
      <c r="E154" s="9">
        <v>136</v>
      </c>
      <c r="F154" s="9">
        <v>6</v>
      </c>
      <c r="G154" s="9">
        <v>144</v>
      </c>
      <c r="H154" s="9">
        <v>0</v>
      </c>
      <c r="I154" s="9">
        <v>0</v>
      </c>
      <c r="J154" s="9">
        <v>0</v>
      </c>
      <c r="K154" s="9">
        <v>0</v>
      </c>
      <c r="L154" s="9">
        <v>18</v>
      </c>
      <c r="M154" s="9">
        <v>427</v>
      </c>
    </row>
    <row r="155" spans="1:13" ht="12.75" customHeight="1" x14ac:dyDescent="0.25">
      <c r="A155" s="18" t="s">
        <v>69</v>
      </c>
      <c r="B155" s="19">
        <f>SUM(B148,B152,B154)</f>
        <v>12</v>
      </c>
      <c r="C155" s="19">
        <f t="shared" ref="C155" si="39">SUM(C148,C152,C154)</f>
        <v>270</v>
      </c>
      <c r="D155" s="19">
        <f t="shared" ref="D155" si="40">SUM(D148,D152,D154)</f>
        <v>11</v>
      </c>
      <c r="E155" s="19">
        <f t="shared" ref="E155" si="41">SUM(E148,E152,E154)</f>
        <v>255</v>
      </c>
      <c r="F155" s="19">
        <f t="shared" ref="F155" si="42">SUM(F148,F152,F154)</f>
        <v>11</v>
      </c>
      <c r="G155" s="19">
        <f t="shared" ref="G155" si="43">SUM(G148,G152,G154)</f>
        <v>257</v>
      </c>
      <c r="H155" s="19">
        <f t="shared" ref="H155" si="44">SUM(H148,H152,H154)</f>
        <v>4</v>
      </c>
      <c r="I155" s="19">
        <f t="shared" ref="I155" si="45">SUM(I148,I152,I154)</f>
        <v>86</v>
      </c>
      <c r="J155" s="19">
        <f t="shared" ref="J155" si="46">SUM(J148,J152,J154)</f>
        <v>4</v>
      </c>
      <c r="K155" s="19">
        <f t="shared" ref="K155" si="47">SUM(K148,K152,K154)</f>
        <v>90</v>
      </c>
      <c r="L155" s="19">
        <f t="shared" ref="L155" si="48">SUM(L148,L152,L154)</f>
        <v>42</v>
      </c>
      <c r="M155" s="19">
        <f t="shared" ref="M155" si="49">SUM(M148,M152,M154)</f>
        <v>958</v>
      </c>
    </row>
    <row r="156" spans="1:13" ht="12.75" customHeight="1" x14ac:dyDescent="0.25">
      <c r="A156" s="42" t="s">
        <v>74</v>
      </c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</row>
    <row r="157" spans="1:13" ht="12.75" customHeight="1" x14ac:dyDescent="0.25">
      <c r="A157" s="22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</row>
    <row r="158" spans="1:13" ht="12.75" customHeight="1" x14ac:dyDescent="0.25">
      <c r="A158" s="22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</row>
    <row r="159" spans="1:13" ht="12.75" customHeight="1" x14ac:dyDescent="0.25">
      <c r="A159" s="22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</row>
    <row r="160" spans="1:13" ht="12.75" customHeight="1" x14ac:dyDescent="0.25">
      <c r="A160" s="22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</row>
    <row r="161" spans="1:13" ht="12.75" customHeight="1" x14ac:dyDescent="0.25">
      <c r="A161" s="22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</row>
    <row r="162" spans="1:13" ht="12.75" customHeight="1" x14ac:dyDescent="0.25">
      <c r="A162" s="39" t="s">
        <v>60</v>
      </c>
      <c r="B162" s="39"/>
      <c r="C162" s="39"/>
      <c r="D162" s="39"/>
      <c r="E162" s="23"/>
      <c r="F162" s="23"/>
      <c r="G162" s="23"/>
      <c r="H162" s="23"/>
      <c r="I162" s="23"/>
      <c r="J162" s="23"/>
      <c r="K162" s="23"/>
      <c r="L162" s="23"/>
      <c r="M162" s="23"/>
    </row>
    <row r="163" spans="1:13" ht="12.75" customHeight="1" x14ac:dyDescent="0.25">
      <c r="A163" s="33" t="s">
        <v>0</v>
      </c>
      <c r="B163" s="36" t="s">
        <v>1</v>
      </c>
      <c r="C163" s="37"/>
      <c r="D163" s="37"/>
      <c r="E163" s="37"/>
      <c r="F163" s="37"/>
      <c r="G163" s="37"/>
      <c r="H163" s="37"/>
      <c r="I163" s="37"/>
      <c r="J163" s="37"/>
      <c r="K163" s="38"/>
      <c r="L163" s="25" t="s">
        <v>2</v>
      </c>
      <c r="M163" s="26"/>
    </row>
    <row r="164" spans="1:13" ht="12.75" customHeight="1" x14ac:dyDescent="0.25">
      <c r="A164" s="34"/>
      <c r="B164" s="29" t="s">
        <v>3</v>
      </c>
      <c r="C164" s="30"/>
      <c r="D164" s="29" t="s">
        <v>4</v>
      </c>
      <c r="E164" s="30"/>
      <c r="F164" s="29" t="s">
        <v>5</v>
      </c>
      <c r="G164" s="30"/>
      <c r="H164" s="29" t="s">
        <v>6</v>
      </c>
      <c r="I164" s="30"/>
      <c r="J164" s="29" t="s">
        <v>7</v>
      </c>
      <c r="K164" s="30"/>
      <c r="L164" s="27"/>
      <c r="M164" s="28"/>
    </row>
    <row r="165" spans="1:13" ht="22.5" customHeight="1" x14ac:dyDescent="0.25">
      <c r="A165" s="35"/>
      <c r="B165" s="13" t="s">
        <v>8</v>
      </c>
      <c r="C165" s="2" t="s">
        <v>9</v>
      </c>
      <c r="D165" s="13" t="s">
        <v>8</v>
      </c>
      <c r="E165" s="2" t="s">
        <v>9</v>
      </c>
      <c r="F165" s="13" t="s">
        <v>8</v>
      </c>
      <c r="G165" s="2" t="s">
        <v>9</v>
      </c>
      <c r="H165" s="13" t="s">
        <v>8</v>
      </c>
      <c r="I165" s="2" t="s">
        <v>9</v>
      </c>
      <c r="J165" s="13" t="s">
        <v>8</v>
      </c>
      <c r="K165" s="2" t="s">
        <v>9</v>
      </c>
      <c r="L165" s="13" t="s">
        <v>8</v>
      </c>
      <c r="M165" s="2" t="s">
        <v>9</v>
      </c>
    </row>
    <row r="166" spans="1:13" ht="12.75" customHeight="1" x14ac:dyDescent="0.25">
      <c r="A166" s="8" t="s">
        <v>40</v>
      </c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</row>
    <row r="167" spans="1:13" ht="12.75" customHeight="1" x14ac:dyDescent="0.25">
      <c r="A167" s="7" t="s">
        <v>33</v>
      </c>
      <c r="B167" s="9">
        <v>1</v>
      </c>
      <c r="C167" s="9">
        <v>21</v>
      </c>
      <c r="D167" s="9">
        <v>1</v>
      </c>
      <c r="E167" s="9">
        <v>20</v>
      </c>
      <c r="F167" s="9">
        <v>1</v>
      </c>
      <c r="G167" s="9">
        <v>24</v>
      </c>
      <c r="H167" s="9">
        <v>0</v>
      </c>
      <c r="I167" s="9">
        <v>0</v>
      </c>
      <c r="J167" s="9">
        <v>0</v>
      </c>
      <c r="K167" s="9">
        <v>0</v>
      </c>
      <c r="L167" s="9">
        <v>3</v>
      </c>
      <c r="M167" s="9">
        <v>65</v>
      </c>
    </row>
    <row r="168" spans="1:13" ht="12.75" customHeight="1" x14ac:dyDescent="0.25">
      <c r="A168" s="7" t="s">
        <v>62</v>
      </c>
      <c r="B168" s="9">
        <v>1</v>
      </c>
      <c r="C168" s="9">
        <v>18</v>
      </c>
      <c r="D168" s="9">
        <v>1</v>
      </c>
      <c r="E168" s="9">
        <v>21</v>
      </c>
      <c r="F168" s="9">
        <v>1</v>
      </c>
      <c r="G168" s="9">
        <v>23</v>
      </c>
      <c r="H168" s="9">
        <v>0</v>
      </c>
      <c r="I168" s="9">
        <v>0</v>
      </c>
      <c r="J168" s="9">
        <v>0</v>
      </c>
      <c r="K168" s="9">
        <v>0</v>
      </c>
      <c r="L168" s="9">
        <v>3</v>
      </c>
      <c r="M168" s="9">
        <v>62</v>
      </c>
    </row>
    <row r="169" spans="1:13" ht="12.75" customHeight="1" x14ac:dyDescent="0.25">
      <c r="A169" s="15" t="s">
        <v>2</v>
      </c>
      <c r="B169" s="16">
        <f t="shared" ref="B169:M169" si="50">SUM(B167:B168)</f>
        <v>2</v>
      </c>
      <c r="C169" s="16">
        <f t="shared" si="50"/>
        <v>39</v>
      </c>
      <c r="D169" s="16">
        <f t="shared" si="50"/>
        <v>2</v>
      </c>
      <c r="E169" s="16">
        <f t="shared" si="50"/>
        <v>41</v>
      </c>
      <c r="F169" s="16">
        <f t="shared" si="50"/>
        <v>2</v>
      </c>
      <c r="G169" s="16">
        <f t="shared" si="50"/>
        <v>47</v>
      </c>
      <c r="H169" s="16">
        <f t="shared" si="50"/>
        <v>0</v>
      </c>
      <c r="I169" s="16">
        <f t="shared" si="50"/>
        <v>0</v>
      </c>
      <c r="J169" s="16">
        <f t="shared" si="50"/>
        <v>0</v>
      </c>
      <c r="K169" s="16">
        <f t="shared" si="50"/>
        <v>0</v>
      </c>
      <c r="L169" s="16">
        <f t="shared" si="50"/>
        <v>6</v>
      </c>
      <c r="M169" s="16">
        <f t="shared" si="50"/>
        <v>127</v>
      </c>
    </row>
    <row r="170" spans="1:13" ht="12.75" customHeight="1" x14ac:dyDescent="0.25">
      <c r="A170" s="8" t="s">
        <v>37</v>
      </c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</row>
    <row r="171" spans="1:13" ht="12.75" customHeight="1" x14ac:dyDescent="0.25">
      <c r="A171" s="7" t="s">
        <v>33</v>
      </c>
      <c r="B171" s="9">
        <v>2</v>
      </c>
      <c r="C171" s="9">
        <v>33</v>
      </c>
      <c r="D171" s="9">
        <v>2</v>
      </c>
      <c r="E171" s="9">
        <v>42</v>
      </c>
      <c r="F171" s="9">
        <v>2</v>
      </c>
      <c r="G171" s="9">
        <v>33</v>
      </c>
      <c r="H171" s="9">
        <v>2</v>
      </c>
      <c r="I171" s="9">
        <v>41</v>
      </c>
      <c r="J171" s="9">
        <v>2</v>
      </c>
      <c r="K171" s="9">
        <v>35</v>
      </c>
      <c r="L171" s="9">
        <v>10</v>
      </c>
      <c r="M171" s="9">
        <v>184</v>
      </c>
    </row>
    <row r="172" spans="1:13" ht="12.75" customHeight="1" x14ac:dyDescent="0.25">
      <c r="A172" s="7" t="s">
        <v>34</v>
      </c>
      <c r="B172" s="9">
        <v>1</v>
      </c>
      <c r="C172" s="9">
        <v>13</v>
      </c>
      <c r="D172" s="9">
        <v>1</v>
      </c>
      <c r="E172" s="9">
        <v>21</v>
      </c>
      <c r="F172" s="9">
        <v>1</v>
      </c>
      <c r="G172" s="9">
        <v>16</v>
      </c>
      <c r="H172" s="9">
        <v>1</v>
      </c>
      <c r="I172" s="9">
        <v>17</v>
      </c>
      <c r="J172" s="9">
        <v>1</v>
      </c>
      <c r="K172" s="9">
        <v>21</v>
      </c>
      <c r="L172" s="9">
        <v>5</v>
      </c>
      <c r="M172" s="9">
        <v>88</v>
      </c>
    </row>
    <row r="173" spans="1:13" ht="12.75" customHeight="1" x14ac:dyDescent="0.25">
      <c r="A173" s="7" t="s">
        <v>35</v>
      </c>
      <c r="B173" s="9">
        <v>1</v>
      </c>
      <c r="C173" s="9">
        <v>24</v>
      </c>
      <c r="D173" s="9">
        <v>1</v>
      </c>
      <c r="E173" s="9">
        <v>22</v>
      </c>
      <c r="F173" s="9">
        <v>1</v>
      </c>
      <c r="G173" s="9">
        <v>23</v>
      </c>
      <c r="H173" s="9">
        <v>1</v>
      </c>
      <c r="I173" s="9">
        <v>22</v>
      </c>
      <c r="J173" s="9">
        <v>1</v>
      </c>
      <c r="K173" s="9">
        <v>23</v>
      </c>
      <c r="L173" s="9">
        <v>5</v>
      </c>
      <c r="M173" s="9">
        <v>114</v>
      </c>
    </row>
    <row r="174" spans="1:13" ht="12.75" customHeight="1" x14ac:dyDescent="0.25">
      <c r="A174" s="7" t="s">
        <v>36</v>
      </c>
      <c r="B174" s="9">
        <v>4</v>
      </c>
      <c r="C174" s="9">
        <v>87</v>
      </c>
      <c r="D174" s="9">
        <v>4</v>
      </c>
      <c r="E174" s="9">
        <v>90</v>
      </c>
      <c r="F174" s="9">
        <v>4</v>
      </c>
      <c r="G174" s="9">
        <v>78</v>
      </c>
      <c r="H174" s="9">
        <v>4</v>
      </c>
      <c r="I174" s="9">
        <v>90</v>
      </c>
      <c r="J174" s="9">
        <v>4</v>
      </c>
      <c r="K174" s="9">
        <v>86</v>
      </c>
      <c r="L174" s="9">
        <v>20</v>
      </c>
      <c r="M174" s="9">
        <v>431</v>
      </c>
    </row>
    <row r="175" spans="1:13" ht="12.75" customHeight="1" x14ac:dyDescent="0.25">
      <c r="A175" s="15" t="s">
        <v>2</v>
      </c>
      <c r="B175" s="16">
        <f>SUM(B171:B174)</f>
        <v>8</v>
      </c>
      <c r="C175" s="16">
        <f t="shared" ref="C175:M175" si="51">SUM(C171:C174)</f>
        <v>157</v>
      </c>
      <c r="D175" s="16">
        <f t="shared" si="51"/>
        <v>8</v>
      </c>
      <c r="E175" s="16">
        <f t="shared" si="51"/>
        <v>175</v>
      </c>
      <c r="F175" s="16">
        <f t="shared" si="51"/>
        <v>8</v>
      </c>
      <c r="G175" s="16">
        <f t="shared" si="51"/>
        <v>150</v>
      </c>
      <c r="H175" s="16">
        <f t="shared" si="51"/>
        <v>8</v>
      </c>
      <c r="I175" s="16">
        <f t="shared" si="51"/>
        <v>170</v>
      </c>
      <c r="J175" s="16">
        <f t="shared" si="51"/>
        <v>8</v>
      </c>
      <c r="K175" s="16">
        <f t="shared" si="51"/>
        <v>165</v>
      </c>
      <c r="L175" s="16">
        <f t="shared" si="51"/>
        <v>40</v>
      </c>
      <c r="M175" s="16">
        <f t="shared" si="51"/>
        <v>817</v>
      </c>
    </row>
    <row r="176" spans="1:13" ht="12.75" customHeight="1" x14ac:dyDescent="0.25">
      <c r="A176" s="8" t="s">
        <v>65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</row>
    <row r="177" spans="1:13" ht="12.75" customHeight="1" x14ac:dyDescent="0.25">
      <c r="A177" s="7" t="s">
        <v>35</v>
      </c>
      <c r="B177" s="9">
        <v>8</v>
      </c>
      <c r="C177" s="9">
        <v>147</v>
      </c>
      <c r="D177" s="9">
        <v>9</v>
      </c>
      <c r="E177" s="9">
        <v>220</v>
      </c>
      <c r="F177" s="9">
        <v>9</v>
      </c>
      <c r="G177" s="9">
        <v>209</v>
      </c>
      <c r="H177" s="9">
        <v>0</v>
      </c>
      <c r="I177" s="9">
        <v>0</v>
      </c>
      <c r="J177" s="9">
        <v>0</v>
      </c>
      <c r="K177" s="9">
        <v>0</v>
      </c>
      <c r="L177" s="9">
        <v>26</v>
      </c>
      <c r="M177" s="9">
        <v>576</v>
      </c>
    </row>
    <row r="178" spans="1:13" ht="12.75" customHeight="1" x14ac:dyDescent="0.25">
      <c r="A178" s="18" t="s">
        <v>69</v>
      </c>
      <c r="B178" s="19">
        <f>SUM(B169,B175,B177)</f>
        <v>18</v>
      </c>
      <c r="C178" s="19">
        <f t="shared" ref="C178:M178" si="52">SUM(C169,C175,C177)</f>
        <v>343</v>
      </c>
      <c r="D178" s="19">
        <f t="shared" si="52"/>
        <v>19</v>
      </c>
      <c r="E178" s="19">
        <f t="shared" si="52"/>
        <v>436</v>
      </c>
      <c r="F178" s="19">
        <f t="shared" si="52"/>
        <v>19</v>
      </c>
      <c r="G178" s="19">
        <f t="shared" si="52"/>
        <v>406</v>
      </c>
      <c r="H178" s="19">
        <f t="shared" si="52"/>
        <v>8</v>
      </c>
      <c r="I178" s="19">
        <f t="shared" si="52"/>
        <v>170</v>
      </c>
      <c r="J178" s="19">
        <f t="shared" si="52"/>
        <v>8</v>
      </c>
      <c r="K178" s="19">
        <f t="shared" si="52"/>
        <v>165</v>
      </c>
      <c r="L178" s="19">
        <f t="shared" si="52"/>
        <v>72</v>
      </c>
      <c r="M178" s="19">
        <f t="shared" si="52"/>
        <v>1520</v>
      </c>
    </row>
    <row r="179" spans="1:13" ht="12.75" customHeight="1" x14ac:dyDescent="0.25">
      <c r="A179" s="22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</row>
    <row r="180" spans="1:13" ht="12.75" customHeight="1" x14ac:dyDescent="0.25">
      <c r="A180" s="22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</row>
    <row r="181" spans="1:13" ht="12.75" customHeight="1" x14ac:dyDescent="0.25">
      <c r="A181" s="39" t="s">
        <v>70</v>
      </c>
      <c r="B181" s="39"/>
      <c r="C181" s="39"/>
      <c r="D181" s="39"/>
      <c r="E181" s="23"/>
      <c r="F181" s="23"/>
      <c r="G181" s="23"/>
      <c r="H181" s="23"/>
      <c r="I181" s="23"/>
      <c r="J181" s="23"/>
      <c r="K181" s="23"/>
      <c r="L181" s="23"/>
      <c r="M181" s="23"/>
    </row>
    <row r="182" spans="1:13" ht="12.75" customHeight="1" x14ac:dyDescent="0.25">
      <c r="A182" s="17" t="s">
        <v>40</v>
      </c>
      <c r="B182" s="11">
        <f t="shared" ref="B182:M182" si="53">SUM(B25,B41,B75,B93,B113,B131,B148,B169)</f>
        <v>12</v>
      </c>
      <c r="C182" s="11">
        <f t="shared" si="53"/>
        <v>236</v>
      </c>
      <c r="D182" s="11">
        <f t="shared" si="53"/>
        <v>12</v>
      </c>
      <c r="E182" s="11">
        <f t="shared" si="53"/>
        <v>244</v>
      </c>
      <c r="F182" s="11">
        <f t="shared" si="53"/>
        <v>13</v>
      </c>
      <c r="G182" s="11">
        <f t="shared" si="53"/>
        <v>275</v>
      </c>
      <c r="H182" s="11">
        <f t="shared" si="53"/>
        <v>0</v>
      </c>
      <c r="I182" s="11">
        <f t="shared" si="53"/>
        <v>0</v>
      </c>
      <c r="J182" s="11">
        <f t="shared" si="53"/>
        <v>0</v>
      </c>
      <c r="K182" s="11">
        <f t="shared" si="53"/>
        <v>0</v>
      </c>
      <c r="L182" s="11">
        <f t="shared" si="53"/>
        <v>37</v>
      </c>
      <c r="M182" s="11">
        <f t="shared" si="53"/>
        <v>755</v>
      </c>
    </row>
    <row r="183" spans="1:13" ht="12.75" customHeight="1" x14ac:dyDescent="0.25">
      <c r="A183" s="17" t="s">
        <v>37</v>
      </c>
      <c r="B183" s="11">
        <f t="shared" ref="B183:M183" si="54">SUM(B14,B30,B45,B62,B80,B97,B118,B135,B152,B175)</f>
        <v>62</v>
      </c>
      <c r="C183" s="11">
        <f t="shared" si="54"/>
        <v>1318</v>
      </c>
      <c r="D183" s="11">
        <f t="shared" si="54"/>
        <v>59</v>
      </c>
      <c r="E183" s="11">
        <f t="shared" si="54"/>
        <v>1335</v>
      </c>
      <c r="F183" s="11">
        <f t="shared" si="54"/>
        <v>61</v>
      </c>
      <c r="G183" s="11">
        <f t="shared" si="54"/>
        <v>1297</v>
      </c>
      <c r="H183" s="11">
        <f t="shared" si="54"/>
        <v>61</v>
      </c>
      <c r="I183" s="11">
        <f t="shared" si="54"/>
        <v>1379</v>
      </c>
      <c r="J183" s="11">
        <f t="shared" si="54"/>
        <v>62</v>
      </c>
      <c r="K183" s="11">
        <f t="shared" si="54"/>
        <v>1443</v>
      </c>
      <c r="L183" s="11">
        <f t="shared" si="54"/>
        <v>305</v>
      </c>
      <c r="M183" s="11">
        <f t="shared" si="54"/>
        <v>6772</v>
      </c>
    </row>
    <row r="184" spans="1:13" ht="12.75" customHeight="1" x14ac:dyDescent="0.25">
      <c r="A184" s="24" t="s">
        <v>65</v>
      </c>
      <c r="B184" s="11">
        <f t="shared" ref="B184:M184" si="55">SUM(B16,B32,B47,B64,B84,B99,B120,B137,B154,B177)</f>
        <v>66</v>
      </c>
      <c r="C184" s="11">
        <f t="shared" si="55"/>
        <v>1525</v>
      </c>
      <c r="D184" s="11">
        <f t="shared" si="55"/>
        <v>68</v>
      </c>
      <c r="E184" s="11">
        <f t="shared" si="55"/>
        <v>1612</v>
      </c>
      <c r="F184" s="11">
        <f t="shared" si="55"/>
        <v>68</v>
      </c>
      <c r="G184" s="11">
        <f t="shared" si="55"/>
        <v>1638</v>
      </c>
      <c r="H184" s="11">
        <f t="shared" si="55"/>
        <v>0</v>
      </c>
      <c r="I184" s="11">
        <f t="shared" si="55"/>
        <v>0</v>
      </c>
      <c r="J184" s="11">
        <f t="shared" si="55"/>
        <v>0</v>
      </c>
      <c r="K184" s="11">
        <f t="shared" si="55"/>
        <v>0</v>
      </c>
      <c r="L184" s="11">
        <f t="shared" si="55"/>
        <v>202</v>
      </c>
      <c r="M184" s="11">
        <f t="shared" si="55"/>
        <v>4775</v>
      </c>
    </row>
    <row r="185" spans="1:13" ht="5.25" customHeight="1" x14ac:dyDescent="0.25">
      <c r="A185" s="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 ht="12.75" customHeight="1" x14ac:dyDescent="0.25">
      <c r="A186" s="41" t="s">
        <v>73</v>
      </c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</row>
    <row r="187" spans="1:13" s="6" customFormat="1" ht="12.75" customHeigh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ht="12.75" customHeight="1" x14ac:dyDescent="0.25">
      <c r="A188" s="40" t="s">
        <v>66</v>
      </c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</row>
    <row r="199" ht="5.25" customHeight="1" x14ac:dyDescent="0.25"/>
  </sheetData>
  <sheetProtection algorithmName="SHA-512" hashValue="mWU0SOCb77BkgMr5cQ+p3H5tSjgzlHxWqLTdrN9hwKlf7zuLyjtZR6njcys5JDr7Ckkol6DkUixOCWPN0ECuiA==" saltValue="eeWFi6Iu+6CJ8fURf4SF5Q==" spinCount="100000" sheet="1" objects="1" scenarios="1"/>
  <mergeCells count="95">
    <mergeCell ref="A181:D181"/>
    <mergeCell ref="A188:M188"/>
    <mergeCell ref="A162:D162"/>
    <mergeCell ref="A163:A165"/>
    <mergeCell ref="B163:K163"/>
    <mergeCell ref="L163:M164"/>
    <mergeCell ref="B164:C164"/>
    <mergeCell ref="D164:E164"/>
    <mergeCell ref="F164:G164"/>
    <mergeCell ref="H164:I164"/>
    <mergeCell ref="J164:K164"/>
    <mergeCell ref="A186:M186"/>
    <mergeCell ref="A141:D141"/>
    <mergeCell ref="A142:A144"/>
    <mergeCell ref="B142:K142"/>
    <mergeCell ref="L142:M143"/>
    <mergeCell ref="B143:C143"/>
    <mergeCell ref="D143:E143"/>
    <mergeCell ref="F143:G143"/>
    <mergeCell ref="H143:I143"/>
    <mergeCell ref="J143:K143"/>
    <mergeCell ref="A124:D124"/>
    <mergeCell ref="A125:A127"/>
    <mergeCell ref="B125:K125"/>
    <mergeCell ref="L125:M126"/>
    <mergeCell ref="B126:C126"/>
    <mergeCell ref="D126:E126"/>
    <mergeCell ref="F126:G126"/>
    <mergeCell ref="H126:I126"/>
    <mergeCell ref="J126:K126"/>
    <mergeCell ref="A108:D108"/>
    <mergeCell ref="A109:A111"/>
    <mergeCell ref="B109:K109"/>
    <mergeCell ref="L109:M110"/>
    <mergeCell ref="B110:C110"/>
    <mergeCell ref="D110:E110"/>
    <mergeCell ref="F110:G110"/>
    <mergeCell ref="H110:I110"/>
    <mergeCell ref="J110:K110"/>
    <mergeCell ref="A88:D88"/>
    <mergeCell ref="A89:A91"/>
    <mergeCell ref="B89:K89"/>
    <mergeCell ref="L89:M90"/>
    <mergeCell ref="B90:C90"/>
    <mergeCell ref="D90:E90"/>
    <mergeCell ref="F90:G90"/>
    <mergeCell ref="H90:I90"/>
    <mergeCell ref="J90:K90"/>
    <mergeCell ref="A68:D68"/>
    <mergeCell ref="A69:A71"/>
    <mergeCell ref="B69:K69"/>
    <mergeCell ref="L69:M70"/>
    <mergeCell ref="B70:C70"/>
    <mergeCell ref="D70:E70"/>
    <mergeCell ref="F70:G70"/>
    <mergeCell ref="H70:I70"/>
    <mergeCell ref="J70:K70"/>
    <mergeCell ref="L56:M57"/>
    <mergeCell ref="B57:C57"/>
    <mergeCell ref="D57:E57"/>
    <mergeCell ref="F57:G57"/>
    <mergeCell ref="H57:I57"/>
    <mergeCell ref="J57:K57"/>
    <mergeCell ref="A36:D36"/>
    <mergeCell ref="A55:D55"/>
    <mergeCell ref="A56:A58"/>
    <mergeCell ref="B56:K56"/>
    <mergeCell ref="D22:E22"/>
    <mergeCell ref="F22:G22"/>
    <mergeCell ref="H22:I22"/>
    <mergeCell ref="J22:K22"/>
    <mergeCell ref="A37:A39"/>
    <mergeCell ref="A21:A23"/>
    <mergeCell ref="B21:K21"/>
    <mergeCell ref="L37:M38"/>
    <mergeCell ref="B38:C38"/>
    <mergeCell ref="D38:E38"/>
    <mergeCell ref="F38:G38"/>
    <mergeCell ref="H38:I38"/>
    <mergeCell ref="J38:K38"/>
    <mergeCell ref="B37:K37"/>
    <mergeCell ref="L21:M22"/>
    <mergeCell ref="B22:C22"/>
    <mergeCell ref="A2:M2"/>
    <mergeCell ref="A3:M3"/>
    <mergeCell ref="A6:A8"/>
    <mergeCell ref="B6:K6"/>
    <mergeCell ref="L6:M7"/>
    <mergeCell ref="B7:C7"/>
    <mergeCell ref="D7:E7"/>
    <mergeCell ref="F7:G7"/>
    <mergeCell ref="H7:I7"/>
    <mergeCell ref="J7:K7"/>
    <mergeCell ref="A5:D5"/>
    <mergeCell ref="A20:D20"/>
  </mergeCells>
  <pageMargins left="0.70866141732283472" right="0.70866141732283472" top="0.74803149606299213" bottom="0.74803149606299213" header="0.31496062992125984" footer="0.31496062992125984"/>
  <pageSetup paperSize="9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i12_22</vt:lpstr>
      <vt:lpstr>i12_22!Titoli_stampa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Sola</dc:creator>
  <cp:lastModifiedBy>Fabio Sola</cp:lastModifiedBy>
  <cp:lastPrinted>2023-08-09T10:02:15Z</cp:lastPrinted>
  <dcterms:created xsi:type="dcterms:W3CDTF">2017-11-09T16:37:50Z</dcterms:created>
  <dcterms:modified xsi:type="dcterms:W3CDTF">2023-08-09T10:03:26Z</dcterms:modified>
</cp:coreProperties>
</file>