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2\annuario 2022 - per internet\6_varie\Istruzione\"/>
    </mc:Choice>
  </mc:AlternateContent>
  <bookViews>
    <workbookView xWindow="0" yWindow="0" windowWidth="19200" windowHeight="10335"/>
  </bookViews>
  <sheets>
    <sheet name="i10a_22" sheetId="1" r:id="rId1"/>
  </sheets>
  <definedNames>
    <definedName name="_xlnm.Print_Titles" localSheetId="0">i10a_22!$2:$4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5" i="1" l="1"/>
  <c r="I164" i="1"/>
  <c r="I163" i="1"/>
  <c r="I162" i="1"/>
  <c r="I160" i="1"/>
  <c r="I158" i="1"/>
  <c r="I156" i="1"/>
  <c r="I155" i="1"/>
  <c r="I148" i="1"/>
  <c r="I147" i="1"/>
  <c r="I145" i="1"/>
  <c r="I144" i="1"/>
  <c r="I137" i="1"/>
  <c r="I136" i="1"/>
  <c r="I134" i="1"/>
  <c r="I133" i="1"/>
  <c r="I132" i="1"/>
  <c r="I125" i="1"/>
  <c r="I124" i="1"/>
  <c r="I123" i="1"/>
  <c r="I121" i="1"/>
  <c r="I120" i="1"/>
  <c r="I118" i="1"/>
  <c r="I117" i="1"/>
  <c r="I96" i="1"/>
  <c r="I95" i="1"/>
  <c r="I93" i="1"/>
  <c r="I92" i="1"/>
  <c r="I91" i="1"/>
  <c r="I90" i="1"/>
  <c r="I83" i="1"/>
  <c r="I82" i="1"/>
  <c r="I80" i="1"/>
  <c r="I79" i="1"/>
  <c r="I77" i="1"/>
  <c r="I76" i="1"/>
  <c r="I75" i="1"/>
  <c r="I74" i="1"/>
  <c r="I67" i="1"/>
  <c r="I66" i="1"/>
  <c r="I65" i="1"/>
  <c r="I63" i="1"/>
  <c r="I62" i="1"/>
  <c r="I61" i="1"/>
  <c r="I60" i="1"/>
  <c r="I46" i="1"/>
  <c r="I44" i="1"/>
  <c r="I43" i="1"/>
  <c r="I42" i="1"/>
  <c r="I41" i="1"/>
  <c r="I34" i="1"/>
  <c r="I32" i="1"/>
  <c r="I31" i="1"/>
  <c r="I29" i="1"/>
  <c r="I28" i="1"/>
  <c r="I27" i="1"/>
  <c r="I26" i="1"/>
  <c r="I19" i="1"/>
  <c r="I18" i="1"/>
  <c r="I16" i="1"/>
  <c r="I14" i="1"/>
  <c r="I13" i="1"/>
  <c r="I12" i="1"/>
  <c r="I11" i="1"/>
  <c r="I9" i="1"/>
  <c r="H138" i="1" l="1"/>
  <c r="H97" i="1"/>
  <c r="H94" i="1"/>
  <c r="D81" i="1"/>
  <c r="E81" i="1"/>
  <c r="F81" i="1"/>
  <c r="G81" i="1"/>
  <c r="H81" i="1"/>
  <c r="C81" i="1"/>
  <c r="H78" i="1"/>
  <c r="D68" i="1"/>
  <c r="E68" i="1"/>
  <c r="F68" i="1"/>
  <c r="G68" i="1"/>
  <c r="H68" i="1"/>
  <c r="I81" i="1" l="1"/>
  <c r="D64" i="1"/>
  <c r="E64" i="1"/>
  <c r="F64" i="1"/>
  <c r="G64" i="1"/>
  <c r="H64" i="1"/>
  <c r="C64" i="1"/>
  <c r="I64" i="1" l="1"/>
  <c r="D47" i="1"/>
  <c r="E47" i="1"/>
  <c r="F47" i="1"/>
  <c r="G47" i="1"/>
  <c r="H47" i="1"/>
  <c r="C47" i="1"/>
  <c r="D45" i="1"/>
  <c r="E45" i="1"/>
  <c r="F45" i="1"/>
  <c r="G45" i="1"/>
  <c r="H45" i="1"/>
  <c r="C45" i="1"/>
  <c r="D35" i="1"/>
  <c r="E35" i="1"/>
  <c r="F35" i="1"/>
  <c r="G35" i="1"/>
  <c r="H35" i="1"/>
  <c r="D33" i="1"/>
  <c r="E33" i="1"/>
  <c r="F33" i="1"/>
  <c r="G33" i="1"/>
  <c r="H33" i="1"/>
  <c r="C33" i="1"/>
  <c r="H15" i="1"/>
  <c r="G15" i="1"/>
  <c r="F15" i="1"/>
  <c r="E15" i="1"/>
  <c r="D15" i="1"/>
  <c r="C15" i="1"/>
  <c r="D20" i="1"/>
  <c r="E20" i="1"/>
  <c r="F20" i="1"/>
  <c r="G20" i="1"/>
  <c r="H20" i="1"/>
  <c r="C20" i="1"/>
  <c r="I8" i="1"/>
  <c r="C10" i="1"/>
  <c r="D10" i="1"/>
  <c r="E10" i="1"/>
  <c r="F10" i="1"/>
  <c r="G10" i="1"/>
  <c r="H10" i="1"/>
  <c r="I45" i="1" l="1"/>
  <c r="I33" i="1"/>
  <c r="I47" i="1"/>
  <c r="I20" i="1"/>
  <c r="I10" i="1"/>
  <c r="I15" i="1"/>
  <c r="E48" i="1"/>
  <c r="H48" i="1"/>
  <c r="G48" i="1"/>
  <c r="F48" i="1"/>
  <c r="C48" i="1"/>
  <c r="D48" i="1"/>
  <c r="I48" i="1" l="1"/>
  <c r="H17" i="1"/>
  <c r="H21" i="1" l="1"/>
  <c r="C161" i="1"/>
  <c r="D161" i="1"/>
  <c r="E161" i="1"/>
  <c r="F161" i="1"/>
  <c r="G161" i="1"/>
  <c r="H157" i="1"/>
  <c r="H167" i="1" s="1"/>
  <c r="H149" i="1"/>
  <c r="H146" i="1"/>
  <c r="H135" i="1"/>
  <c r="G122" i="1"/>
  <c r="H122" i="1"/>
  <c r="H119" i="1"/>
  <c r="H126" i="1"/>
  <c r="I161" i="1" l="1"/>
  <c r="H150" i="1"/>
  <c r="G166" i="1" l="1"/>
  <c r="F166" i="1"/>
  <c r="E166" i="1"/>
  <c r="D166" i="1"/>
  <c r="C166" i="1"/>
  <c r="G157" i="1"/>
  <c r="F157" i="1"/>
  <c r="E157" i="1"/>
  <c r="D157" i="1"/>
  <c r="D167" i="1" s="1"/>
  <c r="C157" i="1"/>
  <c r="G159" i="1"/>
  <c r="F159" i="1"/>
  <c r="E159" i="1"/>
  <c r="D159" i="1"/>
  <c r="C159" i="1"/>
  <c r="G149" i="1"/>
  <c r="F149" i="1"/>
  <c r="E149" i="1"/>
  <c r="D149" i="1"/>
  <c r="C149" i="1"/>
  <c r="G146" i="1"/>
  <c r="F146" i="1"/>
  <c r="E146" i="1"/>
  <c r="D146" i="1"/>
  <c r="C146" i="1"/>
  <c r="I146" i="1" s="1"/>
  <c r="H139" i="1"/>
  <c r="G138" i="1"/>
  <c r="F138" i="1"/>
  <c r="E138" i="1"/>
  <c r="D138" i="1"/>
  <c r="C138" i="1"/>
  <c r="G135" i="1"/>
  <c r="F135" i="1"/>
  <c r="E135" i="1"/>
  <c r="D135" i="1"/>
  <c r="C135" i="1"/>
  <c r="H127" i="1"/>
  <c r="F122" i="1"/>
  <c r="E122" i="1"/>
  <c r="D122" i="1"/>
  <c r="C122" i="1"/>
  <c r="I122" i="1" s="1"/>
  <c r="G119" i="1"/>
  <c r="F119" i="1"/>
  <c r="E119" i="1"/>
  <c r="D119" i="1"/>
  <c r="C119" i="1"/>
  <c r="G126" i="1"/>
  <c r="F126" i="1"/>
  <c r="E126" i="1"/>
  <c r="D126" i="1"/>
  <c r="C126" i="1"/>
  <c r="H98" i="1"/>
  <c r="G97" i="1"/>
  <c r="F97" i="1"/>
  <c r="E97" i="1"/>
  <c r="D97" i="1"/>
  <c r="C97" i="1"/>
  <c r="I97" i="1" s="1"/>
  <c r="G94" i="1"/>
  <c r="F94" i="1"/>
  <c r="E94" i="1"/>
  <c r="D94" i="1"/>
  <c r="C94" i="1"/>
  <c r="H85" i="1"/>
  <c r="G78" i="1"/>
  <c r="F78" i="1"/>
  <c r="E78" i="1"/>
  <c r="D78" i="1"/>
  <c r="C78" i="1"/>
  <c r="G84" i="1"/>
  <c r="F84" i="1"/>
  <c r="E84" i="1"/>
  <c r="D84" i="1"/>
  <c r="C84" i="1"/>
  <c r="I84" i="1" s="1"/>
  <c r="H69" i="1"/>
  <c r="C68" i="1"/>
  <c r="I68" i="1" s="1"/>
  <c r="H36" i="1"/>
  <c r="C35" i="1"/>
  <c r="I35" i="1" s="1"/>
  <c r="G30" i="1"/>
  <c r="F30" i="1"/>
  <c r="E30" i="1"/>
  <c r="D30" i="1"/>
  <c r="C30" i="1"/>
  <c r="G17" i="1"/>
  <c r="F17" i="1"/>
  <c r="E17" i="1"/>
  <c r="D17" i="1"/>
  <c r="C17" i="1"/>
  <c r="I78" i="1" l="1"/>
  <c r="I135" i="1"/>
  <c r="I149" i="1"/>
  <c r="E167" i="1"/>
  <c r="I17" i="1"/>
  <c r="I126" i="1"/>
  <c r="I138" i="1"/>
  <c r="F167" i="1"/>
  <c r="I30" i="1"/>
  <c r="I94" i="1"/>
  <c r="I119" i="1"/>
  <c r="C167" i="1"/>
  <c r="I167" i="1" s="1"/>
  <c r="G167" i="1"/>
  <c r="I166" i="1"/>
  <c r="I159" i="1"/>
  <c r="I157" i="1"/>
  <c r="D69" i="1"/>
  <c r="H169" i="1"/>
  <c r="E21" i="1"/>
  <c r="F21" i="1"/>
  <c r="C21" i="1"/>
  <c r="G21" i="1"/>
  <c r="D21" i="1"/>
  <c r="E69" i="1"/>
  <c r="F98" i="1"/>
  <c r="D98" i="1"/>
  <c r="F150" i="1"/>
  <c r="F139" i="1"/>
  <c r="G150" i="1"/>
  <c r="G139" i="1"/>
  <c r="D150" i="1"/>
  <c r="E150" i="1"/>
  <c r="D139" i="1"/>
  <c r="G127" i="1"/>
  <c r="C127" i="1"/>
  <c r="E139" i="1"/>
  <c r="F127" i="1"/>
  <c r="D127" i="1"/>
  <c r="E127" i="1"/>
  <c r="C69" i="1"/>
  <c r="I69" i="1" s="1"/>
  <c r="G69" i="1"/>
  <c r="E98" i="1"/>
  <c r="G98" i="1"/>
  <c r="F85" i="1"/>
  <c r="C85" i="1"/>
  <c r="G85" i="1"/>
  <c r="D85" i="1"/>
  <c r="E85" i="1"/>
  <c r="F69" i="1"/>
  <c r="E36" i="1"/>
  <c r="C36" i="1"/>
  <c r="G36" i="1"/>
  <c r="D36" i="1"/>
  <c r="F36" i="1"/>
  <c r="C98" i="1"/>
  <c r="C139" i="1"/>
  <c r="I139" i="1" s="1"/>
  <c r="C150" i="1"/>
  <c r="I98" i="1" l="1"/>
  <c r="I127" i="1"/>
  <c r="I36" i="1"/>
  <c r="I150" i="1"/>
  <c r="I85" i="1"/>
  <c r="I21" i="1"/>
  <c r="C169" i="1"/>
  <c r="E169" i="1"/>
  <c r="D169" i="1"/>
  <c r="G169" i="1"/>
  <c r="F169" i="1"/>
  <c r="I169" i="1" l="1"/>
</calcChain>
</file>

<file path=xl/sharedStrings.xml><?xml version="1.0" encoding="utf-8"?>
<sst xmlns="http://schemas.openxmlformats.org/spreadsheetml/2006/main" count="259" uniqueCount="61">
  <si>
    <t>SCUOLA</t>
  </si>
  <si>
    <t>SEZIONE</t>
  </si>
  <si>
    <t>CLASSE</t>
  </si>
  <si>
    <t>TOTALE</t>
  </si>
  <si>
    <t>1°</t>
  </si>
  <si>
    <t>2°</t>
  </si>
  <si>
    <t>3°</t>
  </si>
  <si>
    <t>4°</t>
  </si>
  <si>
    <t>5°</t>
  </si>
  <si>
    <t>n. classi</t>
  </si>
  <si>
    <t>n. alunni</t>
  </si>
  <si>
    <t>N. PISANO</t>
  </si>
  <si>
    <t>A</t>
  </si>
  <si>
    <t>B</t>
  </si>
  <si>
    <t>C</t>
  </si>
  <si>
    <t>BUON PASTORE</t>
  </si>
  <si>
    <t>D</t>
  </si>
  <si>
    <t>DON L. MILANI</t>
  </si>
  <si>
    <t>E. DE AMICIS</t>
  </si>
  <si>
    <t>G. PASCOLI</t>
  </si>
  <si>
    <t>CITTADELLA</t>
  </si>
  <si>
    <t>SANT' AGNESE</t>
  </si>
  <si>
    <t>G. GRAZIOSI</t>
  </si>
  <si>
    <t>segue</t>
  </si>
  <si>
    <t>G. LEOPARDI</t>
  </si>
  <si>
    <t xml:space="preserve">MONTECUCCOLI </t>
  </si>
  <si>
    <t xml:space="preserve">SAN GEMINIANO </t>
  </si>
  <si>
    <t>(COGNENTO)</t>
  </si>
  <si>
    <t>P. PALESTRINA</t>
  </si>
  <si>
    <t>SALICETO PANARO</t>
  </si>
  <si>
    <t>A. GRAMSCI</t>
  </si>
  <si>
    <t>C. COLLODI</t>
  </si>
  <si>
    <t>B. BERSANI</t>
  </si>
  <si>
    <t xml:space="preserve">ANNA FRANK </t>
  </si>
  <si>
    <t>C/O MARCONI</t>
  </si>
  <si>
    <t>GIOVANNI XXIII</t>
  </si>
  <si>
    <t>MENOTTI</t>
  </si>
  <si>
    <t>LANFRANCO</t>
  </si>
  <si>
    <t>TOTALE COMPRENSIVO</t>
  </si>
  <si>
    <t>GALILEI</t>
  </si>
  <si>
    <t>RODARI</t>
  </si>
  <si>
    <t>M.L. KING</t>
  </si>
  <si>
    <t>TOTALE GENERALE</t>
  </si>
  <si>
    <t>A. BEGARELLI</t>
  </si>
  <si>
    <t>S. GIOVANNI BOSCO</t>
  </si>
  <si>
    <t>ANNA FRANK</t>
  </si>
  <si>
    <t>EMILIO PO</t>
  </si>
  <si>
    <t xml:space="preserve">TAV.  I. 10a - SCUOLE PRIMARIE STATALI PER COMPRENSIVO - NUMERO DI ALUNNI PER </t>
  </si>
  <si>
    <t xml:space="preserve">                      CLASSE E SEZIONE - ANNO SCOLASTICO 2022/2023</t>
  </si>
  <si>
    <t>COMPRENSIVO 1</t>
  </si>
  <si>
    <t>COMPRENSIVO 2</t>
  </si>
  <si>
    <t>COMPRENSIVO 3</t>
  </si>
  <si>
    <t>COMPRENSIVO 4</t>
  </si>
  <si>
    <t>COMPRENSIVO 5</t>
  </si>
  <si>
    <t>COMPRENSIVO 6</t>
  </si>
  <si>
    <t>COMPRENSIVO 7</t>
  </si>
  <si>
    <t>COMPRENSIVO 8</t>
  </si>
  <si>
    <t>COMPRENSIVO 9</t>
  </si>
  <si>
    <t>COMPRENSIVO 10</t>
  </si>
  <si>
    <t>Fonte: Comune di Modena - Settore Servizi educativi e pari opportunità</t>
  </si>
  <si>
    <t>Tavola aggiornata al 27/07/2023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</si>
</sst>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9"/>
      <name val="Verdana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.5"/>
      <name val="Verdana"/>
      <family val="2"/>
    </font>
    <font>
      <u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left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Alignment="1">
      <alignment vertical="center"/>
    </xf>
    <xf numFmtId="3" fontId="6" fillId="2" borderId="1" xfId="0" applyNumberFormat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left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476250</xdr:colOff>
      <xdr:row>0</xdr:row>
      <xdr:rowOff>581025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9117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showGridLines="0" tabSelected="1" workbookViewId="0">
      <selection activeCell="G104" sqref="G104"/>
    </sheetView>
  </sheetViews>
  <sheetFormatPr defaultRowHeight="12.75" customHeight="1" x14ac:dyDescent="0.25"/>
  <cols>
    <col min="1" max="1" width="12.7109375" style="32" customWidth="1"/>
    <col min="2" max="9" width="9.140625" style="32" customWidth="1"/>
    <col min="10" max="256" width="9.140625" style="32"/>
    <col min="257" max="257" width="12.7109375" style="32" customWidth="1"/>
    <col min="258" max="265" width="9.140625" style="32" customWidth="1"/>
    <col min="266" max="512" width="9.140625" style="32"/>
    <col min="513" max="513" width="12.7109375" style="32" customWidth="1"/>
    <col min="514" max="521" width="9.140625" style="32" customWidth="1"/>
    <col min="522" max="768" width="9.140625" style="32"/>
    <col min="769" max="769" width="12.7109375" style="32" customWidth="1"/>
    <col min="770" max="777" width="9.140625" style="32" customWidth="1"/>
    <col min="778" max="1024" width="9.140625" style="32"/>
    <col min="1025" max="1025" width="12.7109375" style="32" customWidth="1"/>
    <col min="1026" max="1033" width="9.140625" style="32" customWidth="1"/>
    <col min="1034" max="1280" width="9.140625" style="32"/>
    <col min="1281" max="1281" width="12.7109375" style="32" customWidth="1"/>
    <col min="1282" max="1289" width="9.140625" style="32" customWidth="1"/>
    <col min="1290" max="1536" width="9.140625" style="32"/>
    <col min="1537" max="1537" width="12.7109375" style="32" customWidth="1"/>
    <col min="1538" max="1545" width="9.140625" style="32" customWidth="1"/>
    <col min="1546" max="1792" width="9.140625" style="32"/>
    <col min="1793" max="1793" width="12.7109375" style="32" customWidth="1"/>
    <col min="1794" max="1801" width="9.140625" style="32" customWidth="1"/>
    <col min="1802" max="2048" width="9.140625" style="32"/>
    <col min="2049" max="2049" width="12.7109375" style="32" customWidth="1"/>
    <col min="2050" max="2057" width="9.140625" style="32" customWidth="1"/>
    <col min="2058" max="2304" width="9.140625" style="32"/>
    <col min="2305" max="2305" width="12.7109375" style="32" customWidth="1"/>
    <col min="2306" max="2313" width="9.140625" style="32" customWidth="1"/>
    <col min="2314" max="2560" width="9.140625" style="32"/>
    <col min="2561" max="2561" width="12.7109375" style="32" customWidth="1"/>
    <col min="2562" max="2569" width="9.140625" style="32" customWidth="1"/>
    <col min="2570" max="2816" width="9.140625" style="32"/>
    <col min="2817" max="2817" width="12.7109375" style="32" customWidth="1"/>
    <col min="2818" max="2825" width="9.140625" style="32" customWidth="1"/>
    <col min="2826" max="3072" width="9.140625" style="32"/>
    <col min="3073" max="3073" width="12.7109375" style="32" customWidth="1"/>
    <col min="3074" max="3081" width="9.140625" style="32" customWidth="1"/>
    <col min="3082" max="3328" width="9.140625" style="32"/>
    <col min="3329" max="3329" width="12.7109375" style="32" customWidth="1"/>
    <col min="3330" max="3337" width="9.140625" style="32" customWidth="1"/>
    <col min="3338" max="3584" width="9.140625" style="32"/>
    <col min="3585" max="3585" width="12.7109375" style="32" customWidth="1"/>
    <col min="3586" max="3593" width="9.140625" style="32" customWidth="1"/>
    <col min="3594" max="3840" width="9.140625" style="32"/>
    <col min="3841" max="3841" width="12.7109375" style="32" customWidth="1"/>
    <col min="3842" max="3849" width="9.140625" style="32" customWidth="1"/>
    <col min="3850" max="4096" width="9.140625" style="32"/>
    <col min="4097" max="4097" width="12.7109375" style="32" customWidth="1"/>
    <col min="4098" max="4105" width="9.140625" style="32" customWidth="1"/>
    <col min="4106" max="4352" width="9.140625" style="32"/>
    <col min="4353" max="4353" width="12.7109375" style="32" customWidth="1"/>
    <col min="4354" max="4361" width="9.140625" style="32" customWidth="1"/>
    <col min="4362" max="4608" width="9.140625" style="32"/>
    <col min="4609" max="4609" width="12.7109375" style="32" customWidth="1"/>
    <col min="4610" max="4617" width="9.140625" style="32" customWidth="1"/>
    <col min="4618" max="4864" width="9.140625" style="32"/>
    <col min="4865" max="4865" width="12.7109375" style="32" customWidth="1"/>
    <col min="4866" max="4873" width="9.140625" style="32" customWidth="1"/>
    <col min="4874" max="5120" width="9.140625" style="32"/>
    <col min="5121" max="5121" width="12.7109375" style="32" customWidth="1"/>
    <col min="5122" max="5129" width="9.140625" style="32" customWidth="1"/>
    <col min="5130" max="5376" width="9.140625" style="32"/>
    <col min="5377" max="5377" width="12.7109375" style="32" customWidth="1"/>
    <col min="5378" max="5385" width="9.140625" style="32" customWidth="1"/>
    <col min="5386" max="5632" width="9.140625" style="32"/>
    <col min="5633" max="5633" width="12.7109375" style="32" customWidth="1"/>
    <col min="5634" max="5641" width="9.140625" style="32" customWidth="1"/>
    <col min="5642" max="5888" width="9.140625" style="32"/>
    <col min="5889" max="5889" width="12.7109375" style="32" customWidth="1"/>
    <col min="5890" max="5897" width="9.140625" style="32" customWidth="1"/>
    <col min="5898" max="6144" width="9.140625" style="32"/>
    <col min="6145" max="6145" width="12.7109375" style="32" customWidth="1"/>
    <col min="6146" max="6153" width="9.140625" style="32" customWidth="1"/>
    <col min="6154" max="6400" width="9.140625" style="32"/>
    <col min="6401" max="6401" width="12.7109375" style="32" customWidth="1"/>
    <col min="6402" max="6409" width="9.140625" style="32" customWidth="1"/>
    <col min="6410" max="6656" width="9.140625" style="32"/>
    <col min="6657" max="6657" width="12.7109375" style="32" customWidth="1"/>
    <col min="6658" max="6665" width="9.140625" style="32" customWidth="1"/>
    <col min="6666" max="6912" width="9.140625" style="32"/>
    <col min="6913" max="6913" width="12.7109375" style="32" customWidth="1"/>
    <col min="6914" max="6921" width="9.140625" style="32" customWidth="1"/>
    <col min="6922" max="7168" width="9.140625" style="32"/>
    <col min="7169" max="7169" width="12.7109375" style="32" customWidth="1"/>
    <col min="7170" max="7177" width="9.140625" style="32" customWidth="1"/>
    <col min="7178" max="7424" width="9.140625" style="32"/>
    <col min="7425" max="7425" width="12.7109375" style="32" customWidth="1"/>
    <col min="7426" max="7433" width="9.140625" style="32" customWidth="1"/>
    <col min="7434" max="7680" width="9.140625" style="32"/>
    <col min="7681" max="7681" width="12.7109375" style="32" customWidth="1"/>
    <col min="7682" max="7689" width="9.140625" style="32" customWidth="1"/>
    <col min="7690" max="7936" width="9.140625" style="32"/>
    <col min="7937" max="7937" width="12.7109375" style="32" customWidth="1"/>
    <col min="7938" max="7945" width="9.140625" style="32" customWidth="1"/>
    <col min="7946" max="8192" width="9.140625" style="32"/>
    <col min="8193" max="8193" width="12.7109375" style="32" customWidth="1"/>
    <col min="8194" max="8201" width="9.140625" style="32" customWidth="1"/>
    <col min="8202" max="8448" width="9.140625" style="32"/>
    <col min="8449" max="8449" width="12.7109375" style="32" customWidth="1"/>
    <col min="8450" max="8457" width="9.140625" style="32" customWidth="1"/>
    <col min="8458" max="8704" width="9.140625" style="32"/>
    <col min="8705" max="8705" width="12.7109375" style="32" customWidth="1"/>
    <col min="8706" max="8713" width="9.140625" style="32" customWidth="1"/>
    <col min="8714" max="8960" width="9.140625" style="32"/>
    <col min="8961" max="8961" width="12.7109375" style="32" customWidth="1"/>
    <col min="8962" max="8969" width="9.140625" style="32" customWidth="1"/>
    <col min="8970" max="9216" width="9.140625" style="32"/>
    <col min="9217" max="9217" width="12.7109375" style="32" customWidth="1"/>
    <col min="9218" max="9225" width="9.140625" style="32" customWidth="1"/>
    <col min="9226" max="9472" width="9.140625" style="32"/>
    <col min="9473" max="9473" width="12.7109375" style="32" customWidth="1"/>
    <col min="9474" max="9481" width="9.140625" style="32" customWidth="1"/>
    <col min="9482" max="9728" width="9.140625" style="32"/>
    <col min="9729" max="9729" width="12.7109375" style="32" customWidth="1"/>
    <col min="9730" max="9737" width="9.140625" style="32" customWidth="1"/>
    <col min="9738" max="9984" width="9.140625" style="32"/>
    <col min="9985" max="9985" width="12.7109375" style="32" customWidth="1"/>
    <col min="9986" max="9993" width="9.140625" style="32" customWidth="1"/>
    <col min="9994" max="10240" width="9.140625" style="32"/>
    <col min="10241" max="10241" width="12.7109375" style="32" customWidth="1"/>
    <col min="10242" max="10249" width="9.140625" style="32" customWidth="1"/>
    <col min="10250" max="10496" width="9.140625" style="32"/>
    <col min="10497" max="10497" width="12.7109375" style="32" customWidth="1"/>
    <col min="10498" max="10505" width="9.140625" style="32" customWidth="1"/>
    <col min="10506" max="10752" width="9.140625" style="32"/>
    <col min="10753" max="10753" width="12.7109375" style="32" customWidth="1"/>
    <col min="10754" max="10761" width="9.140625" style="32" customWidth="1"/>
    <col min="10762" max="11008" width="9.140625" style="32"/>
    <col min="11009" max="11009" width="12.7109375" style="32" customWidth="1"/>
    <col min="11010" max="11017" width="9.140625" style="32" customWidth="1"/>
    <col min="11018" max="11264" width="9.140625" style="32"/>
    <col min="11265" max="11265" width="12.7109375" style="32" customWidth="1"/>
    <col min="11266" max="11273" width="9.140625" style="32" customWidth="1"/>
    <col min="11274" max="11520" width="9.140625" style="32"/>
    <col min="11521" max="11521" width="12.7109375" style="32" customWidth="1"/>
    <col min="11522" max="11529" width="9.140625" style="32" customWidth="1"/>
    <col min="11530" max="11776" width="9.140625" style="32"/>
    <col min="11777" max="11777" width="12.7109375" style="32" customWidth="1"/>
    <col min="11778" max="11785" width="9.140625" style="32" customWidth="1"/>
    <col min="11786" max="12032" width="9.140625" style="32"/>
    <col min="12033" max="12033" width="12.7109375" style="32" customWidth="1"/>
    <col min="12034" max="12041" width="9.140625" style="32" customWidth="1"/>
    <col min="12042" max="12288" width="9.140625" style="32"/>
    <col min="12289" max="12289" width="12.7109375" style="32" customWidth="1"/>
    <col min="12290" max="12297" width="9.140625" style="32" customWidth="1"/>
    <col min="12298" max="12544" width="9.140625" style="32"/>
    <col min="12545" max="12545" width="12.7109375" style="32" customWidth="1"/>
    <col min="12546" max="12553" width="9.140625" style="32" customWidth="1"/>
    <col min="12554" max="12800" width="9.140625" style="32"/>
    <col min="12801" max="12801" width="12.7109375" style="32" customWidth="1"/>
    <col min="12802" max="12809" width="9.140625" style="32" customWidth="1"/>
    <col min="12810" max="13056" width="9.140625" style="32"/>
    <col min="13057" max="13057" width="12.7109375" style="32" customWidth="1"/>
    <col min="13058" max="13065" width="9.140625" style="32" customWidth="1"/>
    <col min="13066" max="13312" width="9.140625" style="32"/>
    <col min="13313" max="13313" width="12.7109375" style="32" customWidth="1"/>
    <col min="13314" max="13321" width="9.140625" style="32" customWidth="1"/>
    <col min="13322" max="13568" width="9.140625" style="32"/>
    <col min="13569" max="13569" width="12.7109375" style="32" customWidth="1"/>
    <col min="13570" max="13577" width="9.140625" style="32" customWidth="1"/>
    <col min="13578" max="13824" width="9.140625" style="32"/>
    <col min="13825" max="13825" width="12.7109375" style="32" customWidth="1"/>
    <col min="13826" max="13833" width="9.140625" style="32" customWidth="1"/>
    <col min="13834" max="14080" width="9.140625" style="32"/>
    <col min="14081" max="14081" width="12.7109375" style="32" customWidth="1"/>
    <col min="14082" max="14089" width="9.140625" style="32" customWidth="1"/>
    <col min="14090" max="14336" width="9.140625" style="32"/>
    <col min="14337" max="14337" width="12.7109375" style="32" customWidth="1"/>
    <col min="14338" max="14345" width="9.140625" style="32" customWidth="1"/>
    <col min="14346" max="14592" width="9.140625" style="32"/>
    <col min="14593" max="14593" width="12.7109375" style="32" customWidth="1"/>
    <col min="14594" max="14601" width="9.140625" style="32" customWidth="1"/>
    <col min="14602" max="14848" width="9.140625" style="32"/>
    <col min="14849" max="14849" width="12.7109375" style="32" customWidth="1"/>
    <col min="14850" max="14857" width="9.140625" style="32" customWidth="1"/>
    <col min="14858" max="15104" width="9.140625" style="32"/>
    <col min="15105" max="15105" width="12.7109375" style="32" customWidth="1"/>
    <col min="15106" max="15113" width="9.140625" style="32" customWidth="1"/>
    <col min="15114" max="15360" width="9.140625" style="32"/>
    <col min="15361" max="15361" width="12.7109375" style="32" customWidth="1"/>
    <col min="15362" max="15369" width="9.140625" style="32" customWidth="1"/>
    <col min="15370" max="15616" width="9.140625" style="32"/>
    <col min="15617" max="15617" width="12.7109375" style="32" customWidth="1"/>
    <col min="15618" max="15625" width="9.140625" style="32" customWidth="1"/>
    <col min="15626" max="15872" width="9.140625" style="32"/>
    <col min="15873" max="15873" width="12.7109375" style="32" customWidth="1"/>
    <col min="15874" max="15881" width="9.140625" style="32" customWidth="1"/>
    <col min="15882" max="16128" width="9.140625" style="32"/>
    <col min="16129" max="16129" width="12.7109375" style="32" customWidth="1"/>
    <col min="16130" max="16137" width="9.140625" style="32" customWidth="1"/>
    <col min="16138" max="16384" width="9.140625" style="32"/>
  </cols>
  <sheetData>
    <row r="1" spans="1:9" ht="55.5" customHeight="1" x14ac:dyDescent="0.25"/>
    <row r="2" spans="1:9" ht="12.75" customHeight="1" x14ac:dyDescent="0.25">
      <c r="A2" s="76" t="s">
        <v>47</v>
      </c>
      <c r="B2" s="76"/>
      <c r="C2" s="76"/>
      <c r="D2" s="76"/>
      <c r="E2" s="76"/>
      <c r="F2" s="76"/>
      <c r="G2" s="76"/>
      <c r="H2" s="76"/>
      <c r="I2" s="76"/>
    </row>
    <row r="3" spans="1:9" ht="10.5" customHeight="1" x14ac:dyDescent="0.25">
      <c r="A3" s="76" t="s">
        <v>48</v>
      </c>
      <c r="B3" s="76"/>
      <c r="C3" s="76"/>
      <c r="D3" s="76"/>
      <c r="E3" s="76"/>
      <c r="F3" s="76"/>
      <c r="G3" s="76"/>
      <c r="H3" s="76"/>
      <c r="I3" s="76"/>
    </row>
    <row r="4" spans="1:9" ht="12.75" customHeight="1" x14ac:dyDescent="0.25">
      <c r="A4" s="26"/>
      <c r="B4" s="27"/>
      <c r="C4" s="27"/>
      <c r="D4" s="27"/>
      <c r="E4" s="27"/>
      <c r="F4" s="27"/>
      <c r="G4" s="27"/>
      <c r="H4" s="29"/>
      <c r="I4" s="27"/>
    </row>
    <row r="5" spans="1:9" ht="12.75" customHeight="1" x14ac:dyDescent="0.25">
      <c r="A5" s="67" t="s">
        <v>49</v>
      </c>
      <c r="B5" s="67"/>
      <c r="C5" s="67"/>
      <c r="D5" s="67"/>
      <c r="E5" s="23"/>
      <c r="F5" s="23"/>
      <c r="G5" s="23"/>
      <c r="H5" s="24"/>
      <c r="I5" s="23"/>
    </row>
    <row r="6" spans="1:9" ht="12.75" customHeight="1" x14ac:dyDescent="0.25">
      <c r="A6" s="68" t="s">
        <v>0</v>
      </c>
      <c r="B6" s="68" t="s">
        <v>1</v>
      </c>
      <c r="C6" s="72" t="s">
        <v>2</v>
      </c>
      <c r="D6" s="77"/>
      <c r="E6" s="77"/>
      <c r="F6" s="77"/>
      <c r="G6" s="73"/>
      <c r="H6" s="72" t="s">
        <v>3</v>
      </c>
      <c r="I6" s="73"/>
    </row>
    <row r="7" spans="1:9" ht="12.75" customHeight="1" x14ac:dyDescent="0.25">
      <c r="A7" s="69"/>
      <c r="B7" s="69"/>
      <c r="C7" s="19" t="s">
        <v>4</v>
      </c>
      <c r="D7" s="19" t="s">
        <v>5</v>
      </c>
      <c r="E7" s="19" t="s">
        <v>6</v>
      </c>
      <c r="F7" s="19" t="s">
        <v>7</v>
      </c>
      <c r="G7" s="19" t="s">
        <v>8</v>
      </c>
      <c r="H7" s="33" t="s">
        <v>9</v>
      </c>
      <c r="I7" s="33" t="s">
        <v>10</v>
      </c>
    </row>
    <row r="8" spans="1:9" ht="12.75" customHeight="1" x14ac:dyDescent="0.25">
      <c r="A8" s="1" t="s">
        <v>36</v>
      </c>
      <c r="B8" s="37" t="s">
        <v>12</v>
      </c>
      <c r="C8" s="38">
        <v>24</v>
      </c>
      <c r="D8" s="38">
        <v>21</v>
      </c>
      <c r="E8" s="38">
        <v>20</v>
      </c>
      <c r="F8" s="38">
        <v>15</v>
      </c>
      <c r="G8" s="38">
        <v>18</v>
      </c>
      <c r="H8" s="38">
        <v>5</v>
      </c>
      <c r="I8" s="38">
        <f t="shared" ref="I8:I21" si="0">SUM(C8:G8)</f>
        <v>98</v>
      </c>
    </row>
    <row r="9" spans="1:9" ht="12.75" customHeight="1" x14ac:dyDescent="0.25">
      <c r="A9" s="10"/>
      <c r="B9" s="5" t="s">
        <v>13</v>
      </c>
      <c r="C9" s="6">
        <v>0</v>
      </c>
      <c r="D9" s="6">
        <v>20</v>
      </c>
      <c r="E9" s="6">
        <v>21</v>
      </c>
      <c r="F9" s="6">
        <v>15</v>
      </c>
      <c r="G9" s="6">
        <v>21</v>
      </c>
      <c r="H9" s="6">
        <v>4</v>
      </c>
      <c r="I9" s="6">
        <f t="shared" si="0"/>
        <v>77</v>
      </c>
    </row>
    <row r="10" spans="1:9" ht="12.75" customHeight="1" x14ac:dyDescent="0.25">
      <c r="A10" s="3"/>
      <c r="B10" s="41" t="s">
        <v>3</v>
      </c>
      <c r="C10" s="42">
        <f t="shared" ref="C10:H10" si="1">SUM(C8:C9)</f>
        <v>24</v>
      </c>
      <c r="D10" s="42">
        <f t="shared" si="1"/>
        <v>41</v>
      </c>
      <c r="E10" s="42">
        <f t="shared" si="1"/>
        <v>41</v>
      </c>
      <c r="F10" s="42">
        <f t="shared" si="1"/>
        <v>30</v>
      </c>
      <c r="G10" s="42">
        <f t="shared" si="1"/>
        <v>39</v>
      </c>
      <c r="H10" s="42">
        <f t="shared" si="1"/>
        <v>9</v>
      </c>
      <c r="I10" s="42">
        <f t="shared" si="0"/>
        <v>175</v>
      </c>
    </row>
    <row r="11" spans="1:9" ht="12.75" customHeight="1" x14ac:dyDescent="0.25">
      <c r="A11" s="1" t="s">
        <v>35</v>
      </c>
      <c r="B11" s="5" t="s">
        <v>12</v>
      </c>
      <c r="C11" s="6">
        <v>22</v>
      </c>
      <c r="D11" s="6">
        <v>22</v>
      </c>
      <c r="E11" s="6">
        <v>24</v>
      </c>
      <c r="F11" s="6">
        <v>24</v>
      </c>
      <c r="G11" s="6">
        <v>25</v>
      </c>
      <c r="H11" s="6">
        <v>5</v>
      </c>
      <c r="I11" s="6">
        <f t="shared" si="0"/>
        <v>117</v>
      </c>
    </row>
    <row r="12" spans="1:9" ht="12.75" customHeight="1" x14ac:dyDescent="0.25">
      <c r="A12" s="10"/>
      <c r="B12" s="39" t="s">
        <v>13</v>
      </c>
      <c r="C12" s="40">
        <v>21</v>
      </c>
      <c r="D12" s="40">
        <v>24</v>
      </c>
      <c r="E12" s="40">
        <v>24</v>
      </c>
      <c r="F12" s="40">
        <v>25</v>
      </c>
      <c r="G12" s="40">
        <v>24</v>
      </c>
      <c r="H12" s="40">
        <v>5</v>
      </c>
      <c r="I12" s="40">
        <f t="shared" si="0"/>
        <v>118</v>
      </c>
    </row>
    <row r="13" spans="1:9" ht="12.75" customHeight="1" x14ac:dyDescent="0.25">
      <c r="A13" s="10"/>
      <c r="B13" s="5" t="s">
        <v>14</v>
      </c>
      <c r="C13" s="6">
        <v>23</v>
      </c>
      <c r="D13" s="6">
        <v>24</v>
      </c>
      <c r="E13" s="6">
        <v>25</v>
      </c>
      <c r="F13" s="6">
        <v>25</v>
      </c>
      <c r="G13" s="6">
        <v>26</v>
      </c>
      <c r="H13" s="6">
        <v>5</v>
      </c>
      <c r="I13" s="6">
        <f t="shared" si="0"/>
        <v>123</v>
      </c>
    </row>
    <row r="14" spans="1:9" ht="12.75" customHeight="1" x14ac:dyDescent="0.25">
      <c r="A14" s="10"/>
      <c r="B14" s="39" t="s">
        <v>16</v>
      </c>
      <c r="C14" s="40">
        <v>24</v>
      </c>
      <c r="D14" s="40">
        <v>0</v>
      </c>
      <c r="E14" s="40">
        <v>0</v>
      </c>
      <c r="F14" s="40">
        <v>0</v>
      </c>
      <c r="G14" s="40">
        <v>0</v>
      </c>
      <c r="H14" s="40">
        <v>1</v>
      </c>
      <c r="I14" s="40">
        <f t="shared" si="0"/>
        <v>24</v>
      </c>
    </row>
    <row r="15" spans="1:9" ht="12.75" customHeight="1" x14ac:dyDescent="0.25">
      <c r="A15" s="3"/>
      <c r="B15" s="31" t="s">
        <v>3</v>
      </c>
      <c r="C15" s="14">
        <f t="shared" ref="C15:H15" si="2">SUM(C11:C14)</f>
        <v>90</v>
      </c>
      <c r="D15" s="14">
        <f t="shared" si="2"/>
        <v>70</v>
      </c>
      <c r="E15" s="14">
        <f t="shared" si="2"/>
        <v>73</v>
      </c>
      <c r="F15" s="14">
        <f t="shared" si="2"/>
        <v>74</v>
      </c>
      <c r="G15" s="14">
        <f t="shared" si="2"/>
        <v>75</v>
      </c>
      <c r="H15" s="14">
        <f t="shared" si="2"/>
        <v>16</v>
      </c>
      <c r="I15" s="14">
        <f t="shared" si="0"/>
        <v>382</v>
      </c>
    </row>
    <row r="16" spans="1:9" ht="12.75" customHeight="1" x14ac:dyDescent="0.25">
      <c r="A16" s="1" t="s">
        <v>37</v>
      </c>
      <c r="B16" s="37" t="s">
        <v>12</v>
      </c>
      <c r="C16" s="38">
        <v>20</v>
      </c>
      <c r="D16" s="38">
        <v>19</v>
      </c>
      <c r="E16" s="38">
        <v>13</v>
      </c>
      <c r="F16" s="38">
        <v>23</v>
      </c>
      <c r="G16" s="38">
        <v>22</v>
      </c>
      <c r="H16" s="38">
        <v>5</v>
      </c>
      <c r="I16" s="38">
        <f t="shared" si="0"/>
        <v>97</v>
      </c>
    </row>
    <row r="17" spans="1:9" ht="12.75" customHeight="1" x14ac:dyDescent="0.25">
      <c r="A17" s="3"/>
      <c r="B17" s="31" t="s">
        <v>3</v>
      </c>
      <c r="C17" s="14">
        <f t="shared" ref="C17:G17" si="3">SUM(C16:C16)</f>
        <v>20</v>
      </c>
      <c r="D17" s="14">
        <f t="shared" si="3"/>
        <v>19</v>
      </c>
      <c r="E17" s="14">
        <f t="shared" si="3"/>
        <v>13</v>
      </c>
      <c r="F17" s="14">
        <f t="shared" si="3"/>
        <v>23</v>
      </c>
      <c r="G17" s="14">
        <f t="shared" si="3"/>
        <v>22</v>
      </c>
      <c r="H17" s="14">
        <f>SUM(H16)</f>
        <v>5</v>
      </c>
      <c r="I17" s="14">
        <f t="shared" si="0"/>
        <v>97</v>
      </c>
    </row>
    <row r="18" spans="1:9" ht="12.75" customHeight="1" x14ac:dyDescent="0.25">
      <c r="A18" s="1" t="s">
        <v>45</v>
      </c>
      <c r="B18" s="37" t="s">
        <v>12</v>
      </c>
      <c r="C18" s="38">
        <v>19</v>
      </c>
      <c r="D18" s="38">
        <v>22</v>
      </c>
      <c r="E18" s="38">
        <v>17</v>
      </c>
      <c r="F18" s="38">
        <v>25</v>
      </c>
      <c r="G18" s="38">
        <v>26</v>
      </c>
      <c r="H18" s="38">
        <v>5</v>
      </c>
      <c r="I18" s="38">
        <f t="shared" si="0"/>
        <v>109</v>
      </c>
    </row>
    <row r="19" spans="1:9" ht="12.75" customHeight="1" x14ac:dyDescent="0.25">
      <c r="A19" s="10"/>
      <c r="B19" s="57" t="s">
        <v>13</v>
      </c>
      <c r="C19" s="25">
        <v>0</v>
      </c>
      <c r="D19" s="25">
        <v>0</v>
      </c>
      <c r="E19" s="25">
        <v>17</v>
      </c>
      <c r="F19" s="25">
        <v>0</v>
      </c>
      <c r="G19" s="25">
        <v>0</v>
      </c>
      <c r="H19" s="25">
        <v>1</v>
      </c>
      <c r="I19" s="25">
        <f t="shared" si="0"/>
        <v>17</v>
      </c>
    </row>
    <row r="20" spans="1:9" ht="12.75" customHeight="1" x14ac:dyDescent="0.25">
      <c r="A20" s="3"/>
      <c r="B20" s="55" t="s">
        <v>3</v>
      </c>
      <c r="C20" s="56">
        <f>SUM(C18:C19)</f>
        <v>19</v>
      </c>
      <c r="D20" s="56">
        <f t="shared" ref="D20:H20" si="4">SUM(D18:D19)</f>
        <v>22</v>
      </c>
      <c r="E20" s="56">
        <f t="shared" si="4"/>
        <v>34</v>
      </c>
      <c r="F20" s="56">
        <f t="shared" si="4"/>
        <v>25</v>
      </c>
      <c r="G20" s="56">
        <f t="shared" si="4"/>
        <v>26</v>
      </c>
      <c r="H20" s="56">
        <f t="shared" si="4"/>
        <v>6</v>
      </c>
      <c r="I20" s="56">
        <f t="shared" si="0"/>
        <v>126</v>
      </c>
    </row>
    <row r="21" spans="1:9" ht="12.75" customHeight="1" x14ac:dyDescent="0.25">
      <c r="A21" s="65" t="s">
        <v>38</v>
      </c>
      <c r="B21" s="66"/>
      <c r="C21" s="14">
        <f t="shared" ref="C21:H21" si="5">C10+C15+C17+C20</f>
        <v>153</v>
      </c>
      <c r="D21" s="14">
        <f t="shared" si="5"/>
        <v>152</v>
      </c>
      <c r="E21" s="14">
        <f t="shared" si="5"/>
        <v>161</v>
      </c>
      <c r="F21" s="14">
        <f t="shared" si="5"/>
        <v>152</v>
      </c>
      <c r="G21" s="14">
        <f t="shared" si="5"/>
        <v>162</v>
      </c>
      <c r="H21" s="14">
        <f t="shared" si="5"/>
        <v>36</v>
      </c>
      <c r="I21" s="14">
        <f t="shared" si="0"/>
        <v>780</v>
      </c>
    </row>
    <row r="22" spans="1:9" ht="12.75" customHeight="1" x14ac:dyDescent="0.25">
      <c r="A22" s="20"/>
      <c r="B22" s="21"/>
      <c r="C22" s="21"/>
      <c r="D22" s="21"/>
      <c r="E22" s="21"/>
      <c r="F22" s="21"/>
      <c r="G22" s="21"/>
      <c r="H22" s="21"/>
      <c r="I22" s="21"/>
    </row>
    <row r="23" spans="1:9" ht="12.75" customHeight="1" x14ac:dyDescent="0.25">
      <c r="A23" s="67" t="s">
        <v>50</v>
      </c>
      <c r="B23" s="67"/>
      <c r="C23" s="67"/>
      <c r="D23" s="23"/>
      <c r="E23" s="23"/>
      <c r="F23" s="23"/>
      <c r="G23" s="23"/>
      <c r="H23" s="24"/>
      <c r="I23" s="23"/>
    </row>
    <row r="24" spans="1:9" ht="12.75" customHeight="1" x14ac:dyDescent="0.25">
      <c r="A24" s="68" t="s">
        <v>0</v>
      </c>
      <c r="B24" s="68" t="s">
        <v>1</v>
      </c>
      <c r="C24" s="72" t="s">
        <v>2</v>
      </c>
      <c r="D24" s="77"/>
      <c r="E24" s="77"/>
      <c r="F24" s="77"/>
      <c r="G24" s="73"/>
      <c r="H24" s="72" t="s">
        <v>3</v>
      </c>
      <c r="I24" s="73"/>
    </row>
    <row r="25" spans="1:9" ht="12.75" customHeight="1" x14ac:dyDescent="0.25">
      <c r="A25" s="69"/>
      <c r="B25" s="69"/>
      <c r="C25" s="19" t="s">
        <v>4</v>
      </c>
      <c r="D25" s="19" t="s">
        <v>5</v>
      </c>
      <c r="E25" s="19" t="s">
        <v>6</v>
      </c>
      <c r="F25" s="19" t="s">
        <v>7</v>
      </c>
      <c r="G25" s="19" t="s">
        <v>8</v>
      </c>
      <c r="H25" s="33" t="s">
        <v>9</v>
      </c>
      <c r="I25" s="33" t="s">
        <v>10</v>
      </c>
    </row>
    <row r="26" spans="1:9" ht="12.75" customHeight="1" x14ac:dyDescent="0.25">
      <c r="A26" s="1" t="s">
        <v>39</v>
      </c>
      <c r="B26" s="37" t="s">
        <v>12</v>
      </c>
      <c r="C26" s="38">
        <v>23</v>
      </c>
      <c r="D26" s="38">
        <v>24</v>
      </c>
      <c r="E26" s="38">
        <v>25</v>
      </c>
      <c r="F26" s="38">
        <v>24</v>
      </c>
      <c r="G26" s="38">
        <v>23</v>
      </c>
      <c r="H26" s="38">
        <v>5</v>
      </c>
      <c r="I26" s="38">
        <f t="shared" ref="I26:I36" si="6">SUM(C26:G26)</f>
        <v>119</v>
      </c>
    </row>
    <row r="27" spans="1:9" ht="12.75" customHeight="1" x14ac:dyDescent="0.25">
      <c r="A27" s="10"/>
      <c r="B27" s="5" t="s">
        <v>13</v>
      </c>
      <c r="C27" s="6">
        <v>24</v>
      </c>
      <c r="D27" s="6">
        <v>23</v>
      </c>
      <c r="E27" s="6">
        <v>23</v>
      </c>
      <c r="F27" s="6">
        <v>24</v>
      </c>
      <c r="G27" s="6">
        <v>25</v>
      </c>
      <c r="H27" s="6">
        <v>5</v>
      </c>
      <c r="I27" s="6">
        <f t="shared" si="6"/>
        <v>119</v>
      </c>
    </row>
    <row r="28" spans="1:9" ht="12.75" customHeight="1" x14ac:dyDescent="0.25">
      <c r="A28" s="10"/>
      <c r="B28" s="39" t="s">
        <v>14</v>
      </c>
      <c r="C28" s="40">
        <v>24</v>
      </c>
      <c r="D28" s="40">
        <v>22</v>
      </c>
      <c r="E28" s="40">
        <v>25</v>
      </c>
      <c r="F28" s="40">
        <v>22</v>
      </c>
      <c r="G28" s="40">
        <v>25</v>
      </c>
      <c r="H28" s="40">
        <v>5</v>
      </c>
      <c r="I28" s="40">
        <f t="shared" si="6"/>
        <v>118</v>
      </c>
    </row>
    <row r="29" spans="1:9" ht="12.75" customHeight="1" x14ac:dyDescent="0.25">
      <c r="A29" s="10"/>
      <c r="B29" s="5" t="s">
        <v>16</v>
      </c>
      <c r="C29" s="6">
        <v>0</v>
      </c>
      <c r="D29" s="6">
        <v>0</v>
      </c>
      <c r="E29" s="6">
        <v>0</v>
      </c>
      <c r="F29" s="6">
        <v>0</v>
      </c>
      <c r="G29" s="6">
        <v>23</v>
      </c>
      <c r="H29" s="6">
        <v>1</v>
      </c>
      <c r="I29" s="6">
        <f t="shared" si="6"/>
        <v>23</v>
      </c>
    </row>
    <row r="30" spans="1:9" ht="12.75" customHeight="1" x14ac:dyDescent="0.25">
      <c r="A30" s="3"/>
      <c r="B30" s="41" t="s">
        <v>3</v>
      </c>
      <c r="C30" s="42">
        <f t="shared" ref="C30:G30" si="7">SUM(C26:C29)</f>
        <v>71</v>
      </c>
      <c r="D30" s="42">
        <f t="shared" si="7"/>
        <v>69</v>
      </c>
      <c r="E30" s="42">
        <f t="shared" si="7"/>
        <v>73</v>
      </c>
      <c r="F30" s="42">
        <f t="shared" si="7"/>
        <v>70</v>
      </c>
      <c r="G30" s="42">
        <f t="shared" si="7"/>
        <v>96</v>
      </c>
      <c r="H30" s="42">
        <v>16</v>
      </c>
      <c r="I30" s="42">
        <f t="shared" si="6"/>
        <v>379</v>
      </c>
    </row>
    <row r="31" spans="1:9" ht="12.75" customHeight="1" x14ac:dyDescent="0.25">
      <c r="A31" s="1" t="s">
        <v>26</v>
      </c>
      <c r="B31" s="7" t="s">
        <v>12</v>
      </c>
      <c r="C31" s="8">
        <v>19</v>
      </c>
      <c r="D31" s="8">
        <v>26</v>
      </c>
      <c r="E31" s="8">
        <v>25</v>
      </c>
      <c r="F31" s="8">
        <v>25</v>
      </c>
      <c r="G31" s="8">
        <v>24</v>
      </c>
      <c r="H31" s="8">
        <v>5</v>
      </c>
      <c r="I31" s="8">
        <f t="shared" si="6"/>
        <v>119</v>
      </c>
    </row>
    <row r="32" spans="1:9" ht="12.75" customHeight="1" x14ac:dyDescent="0.25">
      <c r="A32" s="10" t="s">
        <v>27</v>
      </c>
      <c r="B32" s="39" t="s">
        <v>13</v>
      </c>
      <c r="C32" s="40">
        <v>20</v>
      </c>
      <c r="D32" s="40">
        <v>23</v>
      </c>
      <c r="E32" s="40">
        <v>25</v>
      </c>
      <c r="F32" s="40">
        <v>24</v>
      </c>
      <c r="G32" s="40">
        <v>24</v>
      </c>
      <c r="H32" s="40">
        <v>5</v>
      </c>
      <c r="I32" s="40">
        <f t="shared" si="6"/>
        <v>116</v>
      </c>
    </row>
    <row r="33" spans="1:9" ht="12.75" customHeight="1" x14ac:dyDescent="0.25">
      <c r="A33" s="3"/>
      <c r="B33" s="31" t="s">
        <v>3</v>
      </c>
      <c r="C33" s="14">
        <f>SUM(C31:C32)</f>
        <v>39</v>
      </c>
      <c r="D33" s="14">
        <f t="shared" ref="D33:H33" si="8">SUM(D31:D32)</f>
        <v>49</v>
      </c>
      <c r="E33" s="14">
        <f t="shared" si="8"/>
        <v>50</v>
      </c>
      <c r="F33" s="14">
        <f t="shared" si="8"/>
        <v>49</v>
      </c>
      <c r="G33" s="14">
        <f t="shared" si="8"/>
        <v>48</v>
      </c>
      <c r="H33" s="14">
        <f t="shared" si="8"/>
        <v>10</v>
      </c>
      <c r="I33" s="14">
        <f t="shared" si="6"/>
        <v>235</v>
      </c>
    </row>
    <row r="34" spans="1:9" ht="12.75" customHeight="1" x14ac:dyDescent="0.25">
      <c r="A34" s="1" t="s">
        <v>46</v>
      </c>
      <c r="B34" s="39" t="s">
        <v>12</v>
      </c>
      <c r="C34" s="40">
        <v>16</v>
      </c>
      <c r="D34" s="40">
        <v>16</v>
      </c>
      <c r="E34" s="40">
        <v>24</v>
      </c>
      <c r="F34" s="40">
        <v>24</v>
      </c>
      <c r="G34" s="40">
        <v>24</v>
      </c>
      <c r="H34" s="40">
        <v>5</v>
      </c>
      <c r="I34" s="40">
        <f t="shared" si="6"/>
        <v>104</v>
      </c>
    </row>
    <row r="35" spans="1:9" ht="12.75" customHeight="1" x14ac:dyDescent="0.25">
      <c r="A35" s="3"/>
      <c r="B35" s="31" t="s">
        <v>3</v>
      </c>
      <c r="C35" s="14">
        <f>SUM(C34:C34)</f>
        <v>16</v>
      </c>
      <c r="D35" s="14">
        <f t="shared" ref="D35:H35" si="9">SUM(D34:D34)</f>
        <v>16</v>
      </c>
      <c r="E35" s="14">
        <f t="shared" si="9"/>
        <v>24</v>
      </c>
      <c r="F35" s="14">
        <f t="shared" si="9"/>
        <v>24</v>
      </c>
      <c r="G35" s="14">
        <f t="shared" si="9"/>
        <v>24</v>
      </c>
      <c r="H35" s="14">
        <f t="shared" si="9"/>
        <v>5</v>
      </c>
      <c r="I35" s="14">
        <f t="shared" si="6"/>
        <v>104</v>
      </c>
    </row>
    <row r="36" spans="1:9" ht="12.75" customHeight="1" x14ac:dyDescent="0.25">
      <c r="A36" s="70" t="s">
        <v>38</v>
      </c>
      <c r="B36" s="71"/>
      <c r="C36" s="42">
        <f t="shared" ref="C36:H36" si="10">SUM(C35,C33,C30)</f>
        <v>126</v>
      </c>
      <c r="D36" s="42">
        <f t="shared" si="10"/>
        <v>134</v>
      </c>
      <c r="E36" s="42">
        <f t="shared" si="10"/>
        <v>147</v>
      </c>
      <c r="F36" s="42">
        <f t="shared" si="10"/>
        <v>143</v>
      </c>
      <c r="G36" s="42">
        <f t="shared" si="10"/>
        <v>168</v>
      </c>
      <c r="H36" s="42">
        <f t="shared" si="10"/>
        <v>31</v>
      </c>
      <c r="I36" s="42">
        <f t="shared" si="6"/>
        <v>718</v>
      </c>
    </row>
    <row r="37" spans="1:9" ht="12.75" customHeight="1" x14ac:dyDescent="0.25">
      <c r="A37" s="12"/>
      <c r="B37" s="12"/>
      <c r="C37" s="13"/>
      <c r="D37" s="13"/>
      <c r="E37" s="13"/>
      <c r="F37" s="13"/>
      <c r="G37" s="13"/>
      <c r="H37" s="13"/>
      <c r="I37" s="13"/>
    </row>
    <row r="38" spans="1:9" ht="12.75" customHeight="1" x14ac:dyDescent="0.25">
      <c r="A38" s="67" t="s">
        <v>51</v>
      </c>
      <c r="B38" s="67"/>
      <c r="C38" s="67"/>
      <c r="D38" s="23"/>
      <c r="E38" s="23"/>
      <c r="F38" s="23"/>
      <c r="G38" s="23"/>
      <c r="H38" s="24"/>
      <c r="I38" s="23"/>
    </row>
    <row r="39" spans="1:9" ht="12.75" customHeight="1" x14ac:dyDescent="0.25">
      <c r="A39" s="68" t="s">
        <v>0</v>
      </c>
      <c r="B39" s="68" t="s">
        <v>1</v>
      </c>
      <c r="C39" s="72" t="s">
        <v>2</v>
      </c>
      <c r="D39" s="77"/>
      <c r="E39" s="77"/>
      <c r="F39" s="77"/>
      <c r="G39" s="73"/>
      <c r="H39" s="72" t="s">
        <v>3</v>
      </c>
      <c r="I39" s="73"/>
    </row>
    <row r="40" spans="1:9" ht="12.75" customHeight="1" x14ac:dyDescent="0.25">
      <c r="A40" s="69"/>
      <c r="B40" s="69"/>
      <c r="C40" s="19" t="s">
        <v>4</v>
      </c>
      <c r="D40" s="19" t="s">
        <v>5</v>
      </c>
      <c r="E40" s="19" t="s">
        <v>6</v>
      </c>
      <c r="F40" s="19" t="s">
        <v>7</v>
      </c>
      <c r="G40" s="19" t="s">
        <v>8</v>
      </c>
      <c r="H40" s="33" t="s">
        <v>9</v>
      </c>
      <c r="I40" s="33" t="s">
        <v>10</v>
      </c>
    </row>
    <row r="41" spans="1:9" ht="12.75" customHeight="1" x14ac:dyDescent="0.25">
      <c r="A41" s="1" t="s">
        <v>40</v>
      </c>
      <c r="B41" s="37" t="s">
        <v>12</v>
      </c>
      <c r="C41" s="38">
        <v>22</v>
      </c>
      <c r="D41" s="38">
        <v>24</v>
      </c>
      <c r="E41" s="38">
        <v>21</v>
      </c>
      <c r="F41" s="38">
        <v>25</v>
      </c>
      <c r="G41" s="38">
        <v>25</v>
      </c>
      <c r="H41" s="38">
        <v>5</v>
      </c>
      <c r="I41" s="38">
        <f t="shared" ref="I41:I48" si="11">SUM(C41:G41)</f>
        <v>117</v>
      </c>
    </row>
    <row r="42" spans="1:9" ht="12.75" customHeight="1" x14ac:dyDescent="0.25">
      <c r="A42" s="10"/>
      <c r="B42" s="5" t="s">
        <v>13</v>
      </c>
      <c r="C42" s="6">
        <v>21</v>
      </c>
      <c r="D42" s="6">
        <v>23</v>
      </c>
      <c r="E42" s="6">
        <v>22</v>
      </c>
      <c r="F42" s="6">
        <v>24</v>
      </c>
      <c r="G42" s="6">
        <v>25</v>
      </c>
      <c r="H42" s="6">
        <v>5</v>
      </c>
      <c r="I42" s="6">
        <f t="shared" si="11"/>
        <v>115</v>
      </c>
    </row>
    <row r="43" spans="1:9" ht="12.75" customHeight="1" x14ac:dyDescent="0.25">
      <c r="A43" s="10"/>
      <c r="B43" s="39" t="s">
        <v>14</v>
      </c>
      <c r="C43" s="40">
        <v>23</v>
      </c>
      <c r="D43" s="40">
        <v>25</v>
      </c>
      <c r="E43" s="40">
        <v>22</v>
      </c>
      <c r="F43" s="40">
        <v>22</v>
      </c>
      <c r="G43" s="40">
        <v>25</v>
      </c>
      <c r="H43" s="40">
        <v>5</v>
      </c>
      <c r="I43" s="40">
        <f t="shared" si="11"/>
        <v>117</v>
      </c>
    </row>
    <row r="44" spans="1:9" ht="12.75" customHeight="1" x14ac:dyDescent="0.25">
      <c r="A44" s="10"/>
      <c r="B44" s="5" t="s">
        <v>16</v>
      </c>
      <c r="C44" s="6">
        <v>24</v>
      </c>
      <c r="D44" s="6">
        <v>22</v>
      </c>
      <c r="E44" s="6">
        <v>20</v>
      </c>
      <c r="F44" s="6">
        <v>23</v>
      </c>
      <c r="G44" s="6">
        <v>23</v>
      </c>
      <c r="H44" s="6">
        <v>5</v>
      </c>
      <c r="I44" s="6">
        <f t="shared" si="11"/>
        <v>112</v>
      </c>
    </row>
    <row r="45" spans="1:9" ht="12.75" customHeight="1" x14ac:dyDescent="0.25">
      <c r="A45" s="10"/>
      <c r="B45" s="41" t="s">
        <v>3</v>
      </c>
      <c r="C45" s="42">
        <f>SUM(C41:C44)</f>
        <v>90</v>
      </c>
      <c r="D45" s="42">
        <f t="shared" ref="D45:H45" si="12">SUM(D41:D44)</f>
        <v>94</v>
      </c>
      <c r="E45" s="42">
        <f t="shared" si="12"/>
        <v>85</v>
      </c>
      <c r="F45" s="42">
        <f t="shared" si="12"/>
        <v>94</v>
      </c>
      <c r="G45" s="42">
        <f t="shared" si="12"/>
        <v>98</v>
      </c>
      <c r="H45" s="42">
        <f t="shared" si="12"/>
        <v>20</v>
      </c>
      <c r="I45" s="42">
        <f t="shared" si="11"/>
        <v>461</v>
      </c>
    </row>
    <row r="46" spans="1:9" ht="12.75" customHeight="1" x14ac:dyDescent="0.25">
      <c r="A46" s="1" t="s">
        <v>41</v>
      </c>
      <c r="B46" s="5" t="s">
        <v>12</v>
      </c>
      <c r="C46" s="6">
        <v>18</v>
      </c>
      <c r="D46" s="6">
        <v>21</v>
      </c>
      <c r="E46" s="6">
        <v>20</v>
      </c>
      <c r="F46" s="6">
        <v>22</v>
      </c>
      <c r="G46" s="6">
        <v>24</v>
      </c>
      <c r="H46" s="6">
        <v>5</v>
      </c>
      <c r="I46" s="6">
        <f t="shared" si="11"/>
        <v>105</v>
      </c>
    </row>
    <row r="47" spans="1:9" ht="12.75" customHeight="1" x14ac:dyDescent="0.25">
      <c r="A47" s="3"/>
      <c r="B47" s="41" t="s">
        <v>3</v>
      </c>
      <c r="C47" s="42">
        <f>SUM(C46)</f>
        <v>18</v>
      </c>
      <c r="D47" s="42">
        <f t="shared" ref="D47:H47" si="13">SUM(D46)</f>
        <v>21</v>
      </c>
      <c r="E47" s="42">
        <f t="shared" si="13"/>
        <v>20</v>
      </c>
      <c r="F47" s="42">
        <f t="shared" si="13"/>
        <v>22</v>
      </c>
      <c r="G47" s="42">
        <f t="shared" si="13"/>
        <v>24</v>
      </c>
      <c r="H47" s="42">
        <f t="shared" si="13"/>
        <v>5</v>
      </c>
      <c r="I47" s="42">
        <f t="shared" si="11"/>
        <v>105</v>
      </c>
    </row>
    <row r="48" spans="1:9" ht="12.75" customHeight="1" x14ac:dyDescent="0.25">
      <c r="A48" s="65" t="s">
        <v>38</v>
      </c>
      <c r="B48" s="66"/>
      <c r="C48" s="14">
        <f>SUM(C47,C45)</f>
        <v>108</v>
      </c>
      <c r="D48" s="14">
        <f t="shared" ref="D48:H48" si="14">SUM(D47,D45)</f>
        <v>115</v>
      </c>
      <c r="E48" s="14">
        <f t="shared" si="14"/>
        <v>105</v>
      </c>
      <c r="F48" s="14">
        <f t="shared" si="14"/>
        <v>116</v>
      </c>
      <c r="G48" s="14">
        <f t="shared" si="14"/>
        <v>122</v>
      </c>
      <c r="H48" s="14">
        <f t="shared" si="14"/>
        <v>25</v>
      </c>
      <c r="I48" s="14">
        <f t="shared" si="11"/>
        <v>566</v>
      </c>
    </row>
    <row r="49" spans="1:9" ht="12.75" customHeight="1" x14ac:dyDescent="0.25">
      <c r="A49" s="11" t="s">
        <v>23</v>
      </c>
      <c r="B49" s="35"/>
      <c r="C49" s="13"/>
      <c r="D49" s="13"/>
      <c r="E49" s="13"/>
      <c r="F49" s="13"/>
      <c r="G49" s="13"/>
      <c r="H49" s="13"/>
      <c r="I49" s="13"/>
    </row>
    <row r="50" spans="1:9" ht="12.75" customHeight="1" x14ac:dyDescent="0.25">
      <c r="A50" s="11"/>
      <c r="B50" s="35"/>
      <c r="C50" s="13"/>
      <c r="D50" s="13"/>
      <c r="E50" s="13"/>
      <c r="F50" s="13"/>
      <c r="G50" s="13"/>
      <c r="H50" s="13"/>
      <c r="I50" s="13"/>
    </row>
    <row r="51" spans="1:9" ht="12.75" customHeight="1" x14ac:dyDescent="0.25">
      <c r="A51" s="11"/>
      <c r="B51" s="35"/>
      <c r="C51" s="13"/>
      <c r="D51" s="13"/>
      <c r="E51" s="13"/>
      <c r="F51" s="13"/>
      <c r="G51" s="13"/>
      <c r="H51" s="13"/>
      <c r="I51" s="13"/>
    </row>
    <row r="52" spans="1:9" ht="12.75" customHeight="1" x14ac:dyDescent="0.25">
      <c r="A52" s="11"/>
      <c r="B52" s="35"/>
      <c r="C52" s="13"/>
      <c r="D52" s="13"/>
      <c r="E52" s="13"/>
      <c r="F52" s="13"/>
      <c r="G52" s="13"/>
      <c r="H52" s="13"/>
      <c r="I52" s="13"/>
    </row>
    <row r="53" spans="1:9" ht="12.75" customHeight="1" x14ac:dyDescent="0.25">
      <c r="A53" s="11"/>
      <c r="B53" s="35"/>
      <c r="C53" s="13"/>
      <c r="D53" s="13"/>
      <c r="E53" s="13"/>
      <c r="F53" s="13"/>
      <c r="G53" s="13"/>
      <c r="H53" s="13"/>
      <c r="I53" s="13"/>
    </row>
    <row r="54" spans="1:9" ht="12.75" customHeight="1" x14ac:dyDescent="0.25">
      <c r="A54" s="11"/>
      <c r="B54" s="35"/>
      <c r="C54" s="13"/>
      <c r="D54" s="13"/>
      <c r="E54" s="13"/>
      <c r="F54" s="13"/>
      <c r="G54" s="13"/>
      <c r="H54" s="13"/>
      <c r="I54" s="13"/>
    </row>
    <row r="55" spans="1:9" ht="12.75" customHeight="1" x14ac:dyDescent="0.25">
      <c r="A55" s="11"/>
      <c r="B55" s="35"/>
      <c r="C55" s="13"/>
      <c r="D55" s="13"/>
      <c r="E55" s="13"/>
      <c r="F55" s="13"/>
      <c r="G55" s="13"/>
      <c r="H55" s="13"/>
      <c r="I55" s="13"/>
    </row>
    <row r="56" spans="1:9" ht="12.75" customHeight="1" x14ac:dyDescent="0.25">
      <c r="A56" s="35"/>
      <c r="B56" s="35"/>
      <c r="C56" s="13"/>
      <c r="D56" s="13"/>
      <c r="E56" s="13"/>
      <c r="F56" s="13"/>
      <c r="G56" s="13"/>
      <c r="H56" s="13"/>
      <c r="I56" s="13"/>
    </row>
    <row r="57" spans="1:9" ht="12.75" customHeight="1" x14ac:dyDescent="0.25">
      <c r="A57" s="67" t="s">
        <v>52</v>
      </c>
      <c r="B57" s="67"/>
      <c r="C57" s="21"/>
      <c r="D57" s="21"/>
      <c r="E57" s="21"/>
      <c r="F57" s="21"/>
      <c r="G57" s="21"/>
      <c r="H57" s="28"/>
      <c r="I57" s="21"/>
    </row>
    <row r="58" spans="1:9" ht="12.75" customHeight="1" x14ac:dyDescent="0.25">
      <c r="A58" s="68" t="s">
        <v>0</v>
      </c>
      <c r="B58" s="68" t="s">
        <v>1</v>
      </c>
      <c r="C58" s="72" t="s">
        <v>2</v>
      </c>
      <c r="D58" s="77"/>
      <c r="E58" s="77"/>
      <c r="F58" s="77"/>
      <c r="G58" s="73"/>
      <c r="H58" s="72" t="s">
        <v>3</v>
      </c>
      <c r="I58" s="73"/>
    </row>
    <row r="59" spans="1:9" ht="12.75" customHeight="1" x14ac:dyDescent="0.25">
      <c r="A59" s="69"/>
      <c r="B59" s="69"/>
      <c r="C59" s="19" t="s">
        <v>4</v>
      </c>
      <c r="D59" s="19" t="s">
        <v>5</v>
      </c>
      <c r="E59" s="19" t="s">
        <v>6</v>
      </c>
      <c r="F59" s="19" t="s">
        <v>7</v>
      </c>
      <c r="G59" s="19" t="s">
        <v>8</v>
      </c>
      <c r="H59" s="33" t="s">
        <v>9</v>
      </c>
      <c r="I59" s="33" t="s">
        <v>10</v>
      </c>
    </row>
    <row r="60" spans="1:9" ht="12.75" customHeight="1" x14ac:dyDescent="0.25">
      <c r="A60" s="74" t="s">
        <v>29</v>
      </c>
      <c r="B60" s="43" t="s">
        <v>12</v>
      </c>
      <c r="C60" s="38">
        <v>24</v>
      </c>
      <c r="D60" s="38">
        <v>24</v>
      </c>
      <c r="E60" s="38">
        <v>23</v>
      </c>
      <c r="F60" s="38">
        <v>23</v>
      </c>
      <c r="G60" s="38">
        <v>26</v>
      </c>
      <c r="H60" s="38">
        <v>5</v>
      </c>
      <c r="I60" s="38">
        <f t="shared" ref="I60:I69" si="15">SUM(C60:G60)</f>
        <v>120</v>
      </c>
    </row>
    <row r="61" spans="1:9" ht="12.75" customHeight="1" x14ac:dyDescent="0.25">
      <c r="A61" s="75"/>
      <c r="B61" s="48" t="s">
        <v>13</v>
      </c>
      <c r="C61" s="6">
        <v>24</v>
      </c>
      <c r="D61" s="6">
        <v>25</v>
      </c>
      <c r="E61" s="6">
        <v>25</v>
      </c>
      <c r="F61" s="6">
        <v>23</v>
      </c>
      <c r="G61" s="6">
        <v>26</v>
      </c>
      <c r="H61" s="6">
        <v>5</v>
      </c>
      <c r="I61" s="6">
        <f t="shared" si="15"/>
        <v>123</v>
      </c>
    </row>
    <row r="62" spans="1:9" ht="12.75" customHeight="1" x14ac:dyDescent="0.25">
      <c r="A62" s="10"/>
      <c r="B62" s="44" t="s">
        <v>14</v>
      </c>
      <c r="C62" s="40">
        <v>24</v>
      </c>
      <c r="D62" s="40">
        <v>25</v>
      </c>
      <c r="E62" s="40">
        <v>25</v>
      </c>
      <c r="F62" s="40">
        <v>21</v>
      </c>
      <c r="G62" s="40">
        <v>26</v>
      </c>
      <c r="H62" s="40">
        <v>5</v>
      </c>
      <c r="I62" s="40">
        <f t="shared" si="15"/>
        <v>121</v>
      </c>
    </row>
    <row r="63" spans="1:9" ht="12.75" customHeight="1" x14ac:dyDescent="0.25">
      <c r="A63" s="10"/>
      <c r="B63" s="52" t="s">
        <v>16</v>
      </c>
      <c r="C63" s="6">
        <v>24</v>
      </c>
      <c r="D63" s="6">
        <v>24</v>
      </c>
      <c r="E63" s="6">
        <v>25</v>
      </c>
      <c r="F63" s="6">
        <v>23</v>
      </c>
      <c r="G63" s="6">
        <v>26</v>
      </c>
      <c r="H63" s="6">
        <v>5</v>
      </c>
      <c r="I63" s="6">
        <f t="shared" si="15"/>
        <v>122</v>
      </c>
    </row>
    <row r="64" spans="1:9" ht="12.75" customHeight="1" x14ac:dyDescent="0.25">
      <c r="A64" s="3"/>
      <c r="B64" s="45" t="s">
        <v>3</v>
      </c>
      <c r="C64" s="42">
        <f>SUM(C60:C63)</f>
        <v>96</v>
      </c>
      <c r="D64" s="42">
        <f t="shared" ref="D64:H64" si="16">SUM(D60:D63)</f>
        <v>98</v>
      </c>
      <c r="E64" s="42">
        <f t="shared" si="16"/>
        <v>98</v>
      </c>
      <c r="F64" s="42">
        <f t="shared" si="16"/>
        <v>90</v>
      </c>
      <c r="G64" s="42">
        <f t="shared" si="16"/>
        <v>104</v>
      </c>
      <c r="H64" s="42">
        <f t="shared" si="16"/>
        <v>20</v>
      </c>
      <c r="I64" s="42">
        <f t="shared" si="15"/>
        <v>486</v>
      </c>
    </row>
    <row r="65" spans="1:10" ht="12.75" customHeight="1" x14ac:dyDescent="0.25">
      <c r="A65" s="74" t="s">
        <v>28</v>
      </c>
      <c r="B65" s="51" t="s">
        <v>12</v>
      </c>
      <c r="C65" s="8">
        <v>22</v>
      </c>
      <c r="D65" s="8">
        <v>24</v>
      </c>
      <c r="E65" s="8">
        <v>25</v>
      </c>
      <c r="F65" s="8">
        <v>20</v>
      </c>
      <c r="G65" s="8">
        <v>23</v>
      </c>
      <c r="H65" s="8">
        <v>5</v>
      </c>
      <c r="I65" s="8">
        <f t="shared" si="15"/>
        <v>114</v>
      </c>
    </row>
    <row r="66" spans="1:10" ht="12.75" customHeight="1" x14ac:dyDescent="0.25">
      <c r="A66" s="75"/>
      <c r="B66" s="44" t="s">
        <v>13</v>
      </c>
      <c r="C66" s="40">
        <v>20</v>
      </c>
      <c r="D66" s="40">
        <v>24</v>
      </c>
      <c r="E66" s="40">
        <v>24</v>
      </c>
      <c r="F66" s="40">
        <v>19</v>
      </c>
      <c r="G66" s="40">
        <v>24</v>
      </c>
      <c r="H66" s="40">
        <v>5</v>
      </c>
      <c r="I66" s="40">
        <f t="shared" si="15"/>
        <v>111</v>
      </c>
    </row>
    <row r="67" spans="1:10" ht="12.75" customHeight="1" x14ac:dyDescent="0.25">
      <c r="A67" s="10"/>
      <c r="B67" s="52" t="s">
        <v>14</v>
      </c>
      <c r="C67" s="6">
        <v>22</v>
      </c>
      <c r="D67" s="6">
        <v>0</v>
      </c>
      <c r="E67" s="6">
        <v>23</v>
      </c>
      <c r="F67" s="6">
        <v>20</v>
      </c>
      <c r="G67" s="6">
        <v>24</v>
      </c>
      <c r="H67" s="6">
        <v>4</v>
      </c>
      <c r="I67" s="6">
        <f t="shared" si="15"/>
        <v>89</v>
      </c>
    </row>
    <row r="68" spans="1:10" ht="12.75" customHeight="1" x14ac:dyDescent="0.25">
      <c r="A68" s="3"/>
      <c r="B68" s="45" t="s">
        <v>3</v>
      </c>
      <c r="C68" s="42">
        <f>SUM(C65:C67)</f>
        <v>64</v>
      </c>
      <c r="D68" s="42">
        <f t="shared" ref="D68:H68" si="17">SUM(D65:D67)</f>
        <v>48</v>
      </c>
      <c r="E68" s="42">
        <f t="shared" si="17"/>
        <v>72</v>
      </c>
      <c r="F68" s="42">
        <f t="shared" si="17"/>
        <v>59</v>
      </c>
      <c r="G68" s="42">
        <f t="shared" si="17"/>
        <v>71</v>
      </c>
      <c r="H68" s="42">
        <f t="shared" si="17"/>
        <v>14</v>
      </c>
      <c r="I68" s="42">
        <f t="shared" si="15"/>
        <v>314</v>
      </c>
    </row>
    <row r="69" spans="1:10" ht="12.75" customHeight="1" x14ac:dyDescent="0.25">
      <c r="A69" s="65" t="s">
        <v>38</v>
      </c>
      <c r="B69" s="66"/>
      <c r="C69" s="14">
        <f t="shared" ref="C69:H69" si="18">SUM(C64,C68)</f>
        <v>160</v>
      </c>
      <c r="D69" s="14">
        <f t="shared" si="18"/>
        <v>146</v>
      </c>
      <c r="E69" s="14">
        <f t="shared" si="18"/>
        <v>170</v>
      </c>
      <c r="F69" s="14">
        <f t="shared" si="18"/>
        <v>149</v>
      </c>
      <c r="G69" s="14">
        <f t="shared" si="18"/>
        <v>175</v>
      </c>
      <c r="H69" s="14">
        <f t="shared" si="18"/>
        <v>34</v>
      </c>
      <c r="I69" s="14">
        <f t="shared" si="15"/>
        <v>800</v>
      </c>
    </row>
    <row r="70" spans="1:10" ht="12.75" customHeight="1" x14ac:dyDescent="0.25">
      <c r="A70" s="20"/>
      <c r="B70" s="21"/>
      <c r="C70" s="30"/>
      <c r="D70" s="30"/>
      <c r="E70" s="30"/>
      <c r="F70" s="30"/>
      <c r="G70" s="30"/>
      <c r="H70" s="30"/>
      <c r="I70" s="30"/>
    </row>
    <row r="71" spans="1:10" ht="12.75" customHeight="1" x14ac:dyDescent="0.25">
      <c r="A71" s="67" t="s">
        <v>53</v>
      </c>
      <c r="B71" s="67"/>
      <c r="C71" s="23"/>
      <c r="D71" s="23"/>
      <c r="E71" s="23"/>
      <c r="F71" s="23"/>
      <c r="G71" s="23"/>
      <c r="H71" s="24"/>
      <c r="I71" s="23"/>
    </row>
    <row r="72" spans="1:10" ht="12.75" customHeight="1" x14ac:dyDescent="0.25">
      <c r="A72" s="68" t="s">
        <v>0</v>
      </c>
      <c r="B72" s="68" t="s">
        <v>1</v>
      </c>
      <c r="C72" s="72" t="s">
        <v>2</v>
      </c>
      <c r="D72" s="77"/>
      <c r="E72" s="77"/>
      <c r="F72" s="77"/>
      <c r="G72" s="73"/>
      <c r="H72" s="72" t="s">
        <v>3</v>
      </c>
      <c r="I72" s="73"/>
    </row>
    <row r="73" spans="1:10" ht="12.75" customHeight="1" x14ac:dyDescent="0.25">
      <c r="A73" s="69"/>
      <c r="B73" s="69"/>
      <c r="C73" s="19" t="s">
        <v>4</v>
      </c>
      <c r="D73" s="19" t="s">
        <v>5</v>
      </c>
      <c r="E73" s="19" t="s">
        <v>6</v>
      </c>
      <c r="F73" s="19" t="s">
        <v>7</v>
      </c>
      <c r="G73" s="19" t="s">
        <v>8</v>
      </c>
      <c r="H73" s="33" t="s">
        <v>9</v>
      </c>
      <c r="I73" s="33" t="s">
        <v>10</v>
      </c>
    </row>
    <row r="74" spans="1:10" ht="12.75" customHeight="1" x14ac:dyDescent="0.25">
      <c r="A74" s="1" t="s">
        <v>21</v>
      </c>
      <c r="B74" s="37" t="s">
        <v>12</v>
      </c>
      <c r="C74" s="38">
        <v>19</v>
      </c>
      <c r="D74" s="38">
        <v>22</v>
      </c>
      <c r="E74" s="38">
        <v>20</v>
      </c>
      <c r="F74" s="38">
        <v>24</v>
      </c>
      <c r="G74" s="38">
        <v>23</v>
      </c>
      <c r="H74" s="38">
        <v>5</v>
      </c>
      <c r="I74" s="38">
        <f t="shared" ref="I74:I85" si="19">SUM(C74:G74)</f>
        <v>108</v>
      </c>
    </row>
    <row r="75" spans="1:10" ht="12.75" customHeight="1" x14ac:dyDescent="0.25">
      <c r="A75" s="10"/>
      <c r="B75" s="5" t="s">
        <v>13</v>
      </c>
      <c r="C75" s="6">
        <v>18</v>
      </c>
      <c r="D75" s="6">
        <v>22</v>
      </c>
      <c r="E75" s="6">
        <v>19</v>
      </c>
      <c r="F75" s="6">
        <v>24</v>
      </c>
      <c r="G75" s="6">
        <v>23</v>
      </c>
      <c r="H75" s="6">
        <v>5</v>
      </c>
      <c r="I75" s="6">
        <f t="shared" si="19"/>
        <v>106</v>
      </c>
    </row>
    <row r="76" spans="1:10" ht="12.75" customHeight="1" x14ac:dyDescent="0.25">
      <c r="A76" s="10"/>
      <c r="B76" s="39" t="s">
        <v>14</v>
      </c>
      <c r="C76" s="40">
        <v>18</v>
      </c>
      <c r="D76" s="40">
        <v>22</v>
      </c>
      <c r="E76" s="40">
        <v>19</v>
      </c>
      <c r="F76" s="40">
        <v>25</v>
      </c>
      <c r="G76" s="40">
        <v>23</v>
      </c>
      <c r="H76" s="40">
        <v>5</v>
      </c>
      <c r="I76" s="40">
        <f t="shared" si="19"/>
        <v>107</v>
      </c>
    </row>
    <row r="77" spans="1:10" ht="12.75" customHeight="1" x14ac:dyDescent="0.25">
      <c r="A77" s="10"/>
      <c r="B77" s="5" t="s">
        <v>16</v>
      </c>
      <c r="C77" s="6">
        <v>19</v>
      </c>
      <c r="D77" s="6">
        <v>23</v>
      </c>
      <c r="E77" s="6">
        <v>19</v>
      </c>
      <c r="F77" s="6">
        <v>23</v>
      </c>
      <c r="G77" s="6">
        <v>0</v>
      </c>
      <c r="H77" s="6">
        <v>4</v>
      </c>
      <c r="I77" s="6">
        <f t="shared" si="19"/>
        <v>84</v>
      </c>
    </row>
    <row r="78" spans="1:10" ht="12.75" customHeight="1" x14ac:dyDescent="0.25">
      <c r="A78" s="3"/>
      <c r="B78" s="41" t="s">
        <v>3</v>
      </c>
      <c r="C78" s="42">
        <f t="shared" ref="C78:H78" si="20">SUM(C74:C77)</f>
        <v>74</v>
      </c>
      <c r="D78" s="42">
        <f t="shared" si="20"/>
        <v>89</v>
      </c>
      <c r="E78" s="42">
        <f t="shared" si="20"/>
        <v>77</v>
      </c>
      <c r="F78" s="42">
        <f t="shared" si="20"/>
        <v>96</v>
      </c>
      <c r="G78" s="42">
        <f t="shared" si="20"/>
        <v>69</v>
      </c>
      <c r="H78" s="42">
        <f t="shared" si="20"/>
        <v>19</v>
      </c>
      <c r="I78" s="42">
        <f t="shared" si="19"/>
        <v>405</v>
      </c>
    </row>
    <row r="79" spans="1:10" ht="12.75" customHeight="1" x14ac:dyDescent="0.25">
      <c r="A79" s="1" t="s">
        <v>22</v>
      </c>
      <c r="B79" s="7" t="s">
        <v>12</v>
      </c>
      <c r="C79" s="8">
        <v>22</v>
      </c>
      <c r="D79" s="8">
        <v>18</v>
      </c>
      <c r="E79" s="8">
        <v>16</v>
      </c>
      <c r="F79" s="8">
        <v>25</v>
      </c>
      <c r="G79" s="8">
        <v>23</v>
      </c>
      <c r="H79" s="8">
        <v>5</v>
      </c>
      <c r="I79" s="8">
        <f t="shared" si="19"/>
        <v>104</v>
      </c>
    </row>
    <row r="80" spans="1:10" ht="12.75" customHeight="1" x14ac:dyDescent="0.25">
      <c r="A80" s="10"/>
      <c r="B80" s="39" t="s">
        <v>13</v>
      </c>
      <c r="C80" s="40">
        <v>21</v>
      </c>
      <c r="D80" s="40">
        <v>20</v>
      </c>
      <c r="E80" s="40">
        <v>19</v>
      </c>
      <c r="F80" s="40">
        <v>24</v>
      </c>
      <c r="G80" s="40">
        <v>24</v>
      </c>
      <c r="H80" s="40">
        <v>5</v>
      </c>
      <c r="I80" s="46">
        <f t="shared" si="19"/>
        <v>108</v>
      </c>
      <c r="J80" s="36"/>
    </row>
    <row r="81" spans="1:9" ht="12.75" customHeight="1" x14ac:dyDescent="0.25">
      <c r="A81" s="3"/>
      <c r="B81" s="31" t="s">
        <v>3</v>
      </c>
      <c r="C81" s="14">
        <f>SUM(C79:C80)</f>
        <v>43</v>
      </c>
      <c r="D81" s="14">
        <f t="shared" ref="D81:H81" si="21">SUM(D79:D80)</f>
        <v>38</v>
      </c>
      <c r="E81" s="14">
        <f t="shared" si="21"/>
        <v>35</v>
      </c>
      <c r="F81" s="14">
        <f t="shared" si="21"/>
        <v>49</v>
      </c>
      <c r="G81" s="14">
        <f t="shared" si="21"/>
        <v>47</v>
      </c>
      <c r="H81" s="14">
        <f t="shared" si="21"/>
        <v>10</v>
      </c>
      <c r="I81" s="14">
        <f t="shared" si="19"/>
        <v>212</v>
      </c>
    </row>
    <row r="82" spans="1:9" ht="12.75" customHeight="1" x14ac:dyDescent="0.25">
      <c r="A82" s="1" t="s">
        <v>43</v>
      </c>
      <c r="B82" s="37" t="s">
        <v>12</v>
      </c>
      <c r="C82" s="38">
        <v>19</v>
      </c>
      <c r="D82" s="38">
        <v>20</v>
      </c>
      <c r="E82" s="38">
        <v>17</v>
      </c>
      <c r="F82" s="38">
        <v>23</v>
      </c>
      <c r="G82" s="38">
        <v>17</v>
      </c>
      <c r="H82" s="38">
        <v>5</v>
      </c>
      <c r="I82" s="38">
        <f t="shared" si="19"/>
        <v>96</v>
      </c>
    </row>
    <row r="83" spans="1:9" ht="12.75" customHeight="1" x14ac:dyDescent="0.25">
      <c r="A83" s="10"/>
      <c r="B83" s="5" t="s">
        <v>13</v>
      </c>
      <c r="C83" s="6">
        <v>20</v>
      </c>
      <c r="D83" s="6">
        <v>19</v>
      </c>
      <c r="E83" s="6">
        <v>15</v>
      </c>
      <c r="F83" s="6">
        <v>24</v>
      </c>
      <c r="G83" s="6">
        <v>19</v>
      </c>
      <c r="H83" s="6">
        <v>5</v>
      </c>
      <c r="I83" s="25">
        <f t="shared" si="19"/>
        <v>97</v>
      </c>
    </row>
    <row r="84" spans="1:9" ht="12.75" customHeight="1" x14ac:dyDescent="0.25">
      <c r="A84" s="3"/>
      <c r="B84" s="41" t="s">
        <v>3</v>
      </c>
      <c r="C84" s="42">
        <f>SUM(C82:C83)</f>
        <v>39</v>
      </c>
      <c r="D84" s="42">
        <f>SUM(D82:D83)</f>
        <v>39</v>
      </c>
      <c r="E84" s="42">
        <f>SUM(E82:E83)</f>
        <v>32</v>
      </c>
      <c r="F84" s="42">
        <f>SUM(F82:F83)</f>
        <v>47</v>
      </c>
      <c r="G84" s="42">
        <f>SUM(G82:G83)</f>
        <v>36</v>
      </c>
      <c r="H84" s="42">
        <v>10</v>
      </c>
      <c r="I84" s="42">
        <f t="shared" si="19"/>
        <v>193</v>
      </c>
    </row>
    <row r="85" spans="1:9" ht="12.75" customHeight="1" x14ac:dyDescent="0.25">
      <c r="A85" s="65" t="s">
        <v>38</v>
      </c>
      <c r="B85" s="66"/>
      <c r="C85" s="14">
        <f t="shared" ref="C85:H85" si="22">SUM(C78,C81,C84)</f>
        <v>156</v>
      </c>
      <c r="D85" s="14">
        <f t="shared" si="22"/>
        <v>166</v>
      </c>
      <c r="E85" s="14">
        <f t="shared" si="22"/>
        <v>144</v>
      </c>
      <c r="F85" s="14">
        <f t="shared" si="22"/>
        <v>192</v>
      </c>
      <c r="G85" s="14">
        <f t="shared" si="22"/>
        <v>152</v>
      </c>
      <c r="H85" s="14">
        <f t="shared" si="22"/>
        <v>39</v>
      </c>
      <c r="I85" s="14">
        <f t="shared" si="19"/>
        <v>810</v>
      </c>
    </row>
    <row r="86" spans="1:9" ht="12.75" customHeight="1" x14ac:dyDescent="0.25">
      <c r="A86" s="20"/>
      <c r="B86" s="21"/>
      <c r="C86" s="30"/>
      <c r="D86" s="30"/>
      <c r="E86" s="30"/>
      <c r="F86" s="30"/>
      <c r="G86" s="30"/>
      <c r="H86" s="30"/>
      <c r="I86" s="30"/>
    </row>
    <row r="87" spans="1:9" ht="12.75" customHeight="1" x14ac:dyDescent="0.25">
      <c r="A87" s="67" t="s">
        <v>54</v>
      </c>
      <c r="B87" s="67"/>
      <c r="C87" s="17"/>
      <c r="D87" s="17"/>
      <c r="E87" s="17"/>
      <c r="F87" s="17"/>
      <c r="G87" s="17"/>
      <c r="H87" s="18"/>
      <c r="I87" s="17"/>
    </row>
    <row r="88" spans="1:9" ht="12.75" customHeight="1" x14ac:dyDescent="0.25">
      <c r="A88" s="68" t="s">
        <v>0</v>
      </c>
      <c r="B88" s="68" t="s">
        <v>1</v>
      </c>
      <c r="C88" s="72" t="s">
        <v>2</v>
      </c>
      <c r="D88" s="77"/>
      <c r="E88" s="77"/>
      <c r="F88" s="77"/>
      <c r="G88" s="73"/>
      <c r="H88" s="72" t="s">
        <v>3</v>
      </c>
      <c r="I88" s="73"/>
    </row>
    <row r="89" spans="1:9" ht="12.75" customHeight="1" x14ac:dyDescent="0.25">
      <c r="A89" s="69"/>
      <c r="B89" s="69"/>
      <c r="C89" s="19" t="s">
        <v>4</v>
      </c>
      <c r="D89" s="19" t="s">
        <v>5</v>
      </c>
      <c r="E89" s="19" t="s">
        <v>6</v>
      </c>
      <c r="F89" s="19" t="s">
        <v>7</v>
      </c>
      <c r="G89" s="19" t="s">
        <v>8</v>
      </c>
      <c r="H89" s="33" t="s">
        <v>9</v>
      </c>
      <c r="I89" s="33" t="s">
        <v>10</v>
      </c>
    </row>
    <row r="90" spans="1:9" ht="12.75" customHeight="1" x14ac:dyDescent="0.25">
      <c r="A90" s="1" t="s">
        <v>15</v>
      </c>
      <c r="B90" s="37" t="s">
        <v>12</v>
      </c>
      <c r="C90" s="38">
        <v>23</v>
      </c>
      <c r="D90" s="38">
        <v>24</v>
      </c>
      <c r="E90" s="38">
        <v>25</v>
      </c>
      <c r="F90" s="38">
        <v>21</v>
      </c>
      <c r="G90" s="38">
        <v>26</v>
      </c>
      <c r="H90" s="38">
        <v>5</v>
      </c>
      <c r="I90" s="38">
        <f t="shared" ref="I90:I98" si="23">SUM(C90:G90)</f>
        <v>119</v>
      </c>
    </row>
    <row r="91" spans="1:9" ht="12.75" customHeight="1" x14ac:dyDescent="0.25">
      <c r="A91" s="2"/>
      <c r="B91" s="5" t="s">
        <v>13</v>
      </c>
      <c r="C91" s="6">
        <v>24</v>
      </c>
      <c r="D91" s="6">
        <v>25</v>
      </c>
      <c r="E91" s="6">
        <v>24</v>
      </c>
      <c r="F91" s="6">
        <v>23</v>
      </c>
      <c r="G91" s="6">
        <v>25</v>
      </c>
      <c r="H91" s="6">
        <v>5</v>
      </c>
      <c r="I91" s="6">
        <f t="shared" si="23"/>
        <v>121</v>
      </c>
    </row>
    <row r="92" spans="1:9" ht="12.75" customHeight="1" x14ac:dyDescent="0.25">
      <c r="A92" s="2"/>
      <c r="B92" s="39" t="s">
        <v>14</v>
      </c>
      <c r="C92" s="40">
        <v>24</v>
      </c>
      <c r="D92" s="40">
        <v>23</v>
      </c>
      <c r="E92" s="40">
        <v>24</v>
      </c>
      <c r="F92" s="40">
        <v>24</v>
      </c>
      <c r="G92" s="40">
        <v>26</v>
      </c>
      <c r="H92" s="40">
        <v>5</v>
      </c>
      <c r="I92" s="40">
        <f t="shared" si="23"/>
        <v>121</v>
      </c>
    </row>
    <row r="93" spans="1:9" ht="12.75" customHeight="1" x14ac:dyDescent="0.25">
      <c r="A93" s="2"/>
      <c r="B93" s="5" t="s">
        <v>16</v>
      </c>
      <c r="C93" s="6">
        <v>24</v>
      </c>
      <c r="D93" s="6">
        <v>0</v>
      </c>
      <c r="E93" s="6">
        <v>0</v>
      </c>
      <c r="F93" s="6">
        <v>0</v>
      </c>
      <c r="G93" s="6">
        <v>0</v>
      </c>
      <c r="H93" s="6">
        <v>1</v>
      </c>
      <c r="I93" s="6">
        <f t="shared" si="23"/>
        <v>24</v>
      </c>
    </row>
    <row r="94" spans="1:9" ht="12.75" customHeight="1" x14ac:dyDescent="0.25">
      <c r="A94" s="3"/>
      <c r="B94" s="41" t="s">
        <v>3</v>
      </c>
      <c r="C94" s="42">
        <f t="shared" ref="C94:H94" si="24">SUM(C90:C93)</f>
        <v>95</v>
      </c>
      <c r="D94" s="42">
        <f t="shared" si="24"/>
        <v>72</v>
      </c>
      <c r="E94" s="42">
        <f t="shared" si="24"/>
        <v>73</v>
      </c>
      <c r="F94" s="42">
        <f t="shared" si="24"/>
        <v>68</v>
      </c>
      <c r="G94" s="42">
        <f t="shared" si="24"/>
        <v>77</v>
      </c>
      <c r="H94" s="42">
        <f t="shared" si="24"/>
        <v>16</v>
      </c>
      <c r="I94" s="42">
        <f t="shared" si="23"/>
        <v>385</v>
      </c>
    </row>
    <row r="95" spans="1:9" ht="12.75" customHeight="1" x14ac:dyDescent="0.25">
      <c r="A95" s="1" t="s">
        <v>11</v>
      </c>
      <c r="B95" s="7" t="s">
        <v>12</v>
      </c>
      <c r="C95" s="8">
        <v>23</v>
      </c>
      <c r="D95" s="8">
        <v>24</v>
      </c>
      <c r="E95" s="8">
        <v>24</v>
      </c>
      <c r="F95" s="8">
        <v>24</v>
      </c>
      <c r="G95" s="8">
        <v>26</v>
      </c>
      <c r="H95" s="8">
        <v>5</v>
      </c>
      <c r="I95" s="8">
        <f t="shared" si="23"/>
        <v>121</v>
      </c>
    </row>
    <row r="96" spans="1:9" ht="12.75" customHeight="1" x14ac:dyDescent="0.25">
      <c r="A96" s="2"/>
      <c r="B96" s="39" t="s">
        <v>13</v>
      </c>
      <c r="C96" s="40">
        <v>23</v>
      </c>
      <c r="D96" s="40">
        <v>23</v>
      </c>
      <c r="E96" s="40">
        <v>23</v>
      </c>
      <c r="F96" s="40">
        <v>24</v>
      </c>
      <c r="G96" s="40">
        <v>25</v>
      </c>
      <c r="H96" s="40">
        <v>5</v>
      </c>
      <c r="I96" s="40">
        <f t="shared" si="23"/>
        <v>118</v>
      </c>
    </row>
    <row r="97" spans="1:9" ht="12.75" customHeight="1" x14ac:dyDescent="0.25">
      <c r="A97" s="3"/>
      <c r="B97" s="31" t="s">
        <v>3</v>
      </c>
      <c r="C97" s="14">
        <f t="shared" ref="C97:H97" si="25">SUM(C95:C96)</f>
        <v>46</v>
      </c>
      <c r="D97" s="14">
        <f t="shared" si="25"/>
        <v>47</v>
      </c>
      <c r="E97" s="14">
        <f t="shared" si="25"/>
        <v>47</v>
      </c>
      <c r="F97" s="14">
        <f t="shared" si="25"/>
        <v>48</v>
      </c>
      <c r="G97" s="14">
        <f t="shared" si="25"/>
        <v>51</v>
      </c>
      <c r="H97" s="14">
        <f t="shared" si="25"/>
        <v>10</v>
      </c>
      <c r="I97" s="14">
        <f t="shared" si="23"/>
        <v>239</v>
      </c>
    </row>
    <row r="98" spans="1:9" ht="12.75" customHeight="1" x14ac:dyDescent="0.25">
      <c r="A98" s="70" t="s">
        <v>38</v>
      </c>
      <c r="B98" s="71"/>
      <c r="C98" s="42">
        <f t="shared" ref="C98:H98" si="26">SUM(C94,C97)</f>
        <v>141</v>
      </c>
      <c r="D98" s="42">
        <f t="shared" si="26"/>
        <v>119</v>
      </c>
      <c r="E98" s="42">
        <f t="shared" si="26"/>
        <v>120</v>
      </c>
      <c r="F98" s="42">
        <f t="shared" si="26"/>
        <v>116</v>
      </c>
      <c r="G98" s="42">
        <f t="shared" si="26"/>
        <v>128</v>
      </c>
      <c r="H98" s="42">
        <f t="shared" si="26"/>
        <v>26</v>
      </c>
      <c r="I98" s="42">
        <f t="shared" si="23"/>
        <v>624</v>
      </c>
    </row>
    <row r="99" spans="1:9" ht="12.75" customHeight="1" x14ac:dyDescent="0.25">
      <c r="A99" s="11" t="s">
        <v>23</v>
      </c>
      <c r="B99" s="35"/>
      <c r="C99" s="13"/>
      <c r="D99" s="13"/>
      <c r="E99" s="13"/>
      <c r="F99" s="13"/>
      <c r="G99" s="13"/>
      <c r="H99" s="13"/>
      <c r="I99" s="13"/>
    </row>
    <row r="100" spans="1:9" ht="12.75" customHeight="1" x14ac:dyDescent="0.25">
      <c r="A100" s="35"/>
      <c r="B100" s="35"/>
      <c r="C100" s="13"/>
      <c r="D100" s="13"/>
      <c r="E100" s="13"/>
      <c r="F100" s="13"/>
      <c r="G100" s="13"/>
      <c r="H100" s="13"/>
      <c r="I100" s="13"/>
    </row>
    <row r="101" spans="1:9" ht="12.75" customHeight="1" x14ac:dyDescent="0.25">
      <c r="A101" s="35"/>
      <c r="B101" s="35"/>
      <c r="C101" s="13"/>
      <c r="D101" s="13"/>
      <c r="E101" s="13"/>
      <c r="F101" s="13"/>
      <c r="G101" s="13"/>
      <c r="H101" s="13"/>
      <c r="I101" s="13"/>
    </row>
    <row r="102" spans="1:9" ht="12.75" customHeight="1" x14ac:dyDescent="0.25">
      <c r="A102" s="35"/>
      <c r="B102" s="35"/>
      <c r="C102" s="13"/>
      <c r="D102" s="13"/>
      <c r="E102" s="13"/>
      <c r="F102" s="13"/>
      <c r="G102" s="13"/>
      <c r="H102" s="13"/>
      <c r="I102" s="13"/>
    </row>
    <row r="103" spans="1:9" ht="12.75" customHeight="1" x14ac:dyDescent="0.25">
      <c r="A103" s="35"/>
      <c r="B103" s="35"/>
      <c r="C103" s="13"/>
      <c r="D103" s="13"/>
      <c r="E103" s="13"/>
      <c r="F103" s="13"/>
      <c r="G103" s="13"/>
      <c r="H103" s="13"/>
      <c r="I103" s="13"/>
    </row>
    <row r="104" spans="1:9" ht="12.75" customHeight="1" x14ac:dyDescent="0.25">
      <c r="A104" s="35"/>
      <c r="B104" s="35"/>
      <c r="C104" s="13"/>
      <c r="D104" s="13"/>
      <c r="E104" s="13"/>
      <c r="F104" s="13"/>
      <c r="G104" s="13"/>
      <c r="H104" s="13"/>
      <c r="I104" s="13"/>
    </row>
    <row r="105" spans="1:9" ht="12.75" customHeight="1" x14ac:dyDescent="0.25">
      <c r="A105" s="35"/>
      <c r="B105" s="35"/>
      <c r="C105" s="13"/>
      <c r="D105" s="13"/>
      <c r="E105" s="13"/>
      <c r="F105" s="13"/>
      <c r="G105" s="13"/>
      <c r="H105" s="13"/>
      <c r="I105" s="13"/>
    </row>
    <row r="106" spans="1:9" ht="12.75" customHeight="1" x14ac:dyDescent="0.25">
      <c r="A106" s="35"/>
      <c r="B106" s="35"/>
      <c r="C106" s="13"/>
      <c r="D106" s="13"/>
      <c r="E106" s="13"/>
      <c r="F106" s="13"/>
      <c r="G106" s="13"/>
      <c r="H106" s="13"/>
      <c r="I106" s="13"/>
    </row>
    <row r="107" spans="1:9" ht="12.75" customHeight="1" x14ac:dyDescent="0.25">
      <c r="A107" s="35"/>
      <c r="B107" s="35"/>
      <c r="C107" s="13"/>
      <c r="D107" s="13"/>
      <c r="E107" s="13"/>
      <c r="F107" s="13"/>
      <c r="G107" s="13"/>
      <c r="H107" s="13"/>
      <c r="I107" s="13"/>
    </row>
    <row r="108" spans="1:9" ht="12.75" customHeight="1" x14ac:dyDescent="0.25">
      <c r="A108" s="35"/>
      <c r="B108" s="35"/>
      <c r="C108" s="13"/>
      <c r="D108" s="13"/>
      <c r="E108" s="13"/>
      <c r="F108" s="13"/>
      <c r="G108" s="13"/>
      <c r="H108" s="13"/>
      <c r="I108" s="13"/>
    </row>
    <row r="109" spans="1:9" ht="12.75" customHeight="1" x14ac:dyDescent="0.25">
      <c r="A109" s="35"/>
      <c r="B109" s="35"/>
      <c r="C109" s="13"/>
      <c r="D109" s="13"/>
      <c r="E109" s="13"/>
      <c r="F109" s="13"/>
      <c r="G109" s="13"/>
      <c r="H109" s="13"/>
      <c r="I109" s="13"/>
    </row>
    <row r="110" spans="1:9" ht="12.75" customHeight="1" x14ac:dyDescent="0.25">
      <c r="A110" s="35"/>
      <c r="B110" s="35"/>
      <c r="C110" s="13"/>
      <c r="D110" s="13"/>
      <c r="E110" s="13"/>
      <c r="F110" s="13"/>
      <c r="G110" s="13"/>
      <c r="H110" s="13"/>
      <c r="I110" s="13"/>
    </row>
    <row r="111" spans="1:9" ht="12.75" customHeight="1" x14ac:dyDescent="0.25">
      <c r="A111" s="35"/>
      <c r="B111" s="35"/>
      <c r="C111" s="13"/>
      <c r="D111" s="13"/>
      <c r="E111" s="13"/>
      <c r="F111" s="13"/>
      <c r="G111" s="13"/>
      <c r="H111" s="13"/>
      <c r="I111" s="13"/>
    </row>
    <row r="112" spans="1:9" ht="12.75" customHeight="1" x14ac:dyDescent="0.25">
      <c r="A112" s="35"/>
      <c r="B112" s="35"/>
      <c r="C112" s="13"/>
      <c r="D112" s="13"/>
      <c r="E112" s="13"/>
      <c r="F112" s="13"/>
      <c r="G112" s="13"/>
      <c r="H112" s="13"/>
      <c r="I112" s="13"/>
    </row>
    <row r="113" spans="1:9" ht="12.75" customHeight="1" x14ac:dyDescent="0.25">
      <c r="A113" s="35"/>
      <c r="B113" s="35"/>
      <c r="C113" s="13"/>
      <c r="D113" s="13"/>
      <c r="E113" s="13"/>
      <c r="F113" s="13"/>
      <c r="G113" s="13"/>
      <c r="H113" s="13"/>
      <c r="I113" s="13"/>
    </row>
    <row r="114" spans="1:9" ht="12.75" customHeight="1" x14ac:dyDescent="0.25">
      <c r="A114" s="67" t="s">
        <v>55</v>
      </c>
      <c r="B114" s="67"/>
      <c r="C114" s="21"/>
      <c r="D114" s="21"/>
      <c r="E114" s="21"/>
      <c r="F114" s="21"/>
      <c r="G114" s="21"/>
      <c r="H114" s="28"/>
      <c r="I114" s="21"/>
    </row>
    <row r="115" spans="1:9" ht="12.75" customHeight="1" x14ac:dyDescent="0.25">
      <c r="A115" s="68" t="s">
        <v>0</v>
      </c>
      <c r="B115" s="68" t="s">
        <v>1</v>
      </c>
      <c r="C115" s="72" t="s">
        <v>2</v>
      </c>
      <c r="D115" s="77"/>
      <c r="E115" s="77"/>
      <c r="F115" s="77"/>
      <c r="G115" s="73"/>
      <c r="H115" s="72" t="s">
        <v>3</v>
      </c>
      <c r="I115" s="73"/>
    </row>
    <row r="116" spans="1:9" ht="12.75" customHeight="1" x14ac:dyDescent="0.25">
      <c r="A116" s="69"/>
      <c r="B116" s="69"/>
      <c r="C116" s="19" t="s">
        <v>4</v>
      </c>
      <c r="D116" s="19" t="s">
        <v>5</v>
      </c>
      <c r="E116" s="19" t="s">
        <v>6</v>
      </c>
      <c r="F116" s="19" t="s">
        <v>7</v>
      </c>
      <c r="G116" s="19" t="s">
        <v>8</v>
      </c>
      <c r="H116" s="33" t="s">
        <v>9</v>
      </c>
      <c r="I116" s="33" t="s">
        <v>10</v>
      </c>
    </row>
    <row r="117" spans="1:9" ht="12.75" customHeight="1" x14ac:dyDescent="0.25">
      <c r="A117" s="1" t="s">
        <v>25</v>
      </c>
      <c r="B117" s="39" t="s">
        <v>12</v>
      </c>
      <c r="C117" s="40">
        <v>23</v>
      </c>
      <c r="D117" s="40">
        <v>24</v>
      </c>
      <c r="E117" s="40">
        <v>25</v>
      </c>
      <c r="F117" s="40">
        <v>25</v>
      </c>
      <c r="G117" s="40">
        <v>24</v>
      </c>
      <c r="H117" s="40">
        <v>5</v>
      </c>
      <c r="I117" s="40">
        <f t="shared" ref="I117:I127" si="27">SUM(C117:G117)</f>
        <v>121</v>
      </c>
    </row>
    <row r="118" spans="1:9" ht="12.75" customHeight="1" x14ac:dyDescent="0.25">
      <c r="A118" s="10"/>
      <c r="B118" s="60" t="s">
        <v>13</v>
      </c>
      <c r="C118" s="25">
        <v>0</v>
      </c>
      <c r="D118" s="25">
        <v>0</v>
      </c>
      <c r="E118" s="25">
        <v>0</v>
      </c>
      <c r="F118" s="25">
        <v>0</v>
      </c>
      <c r="G118" s="25">
        <v>24</v>
      </c>
      <c r="H118" s="25">
        <v>1</v>
      </c>
      <c r="I118" s="25">
        <f t="shared" si="27"/>
        <v>24</v>
      </c>
    </row>
    <row r="119" spans="1:9" ht="12.75" customHeight="1" x14ac:dyDescent="0.25">
      <c r="A119" s="3"/>
      <c r="B119" s="49" t="s">
        <v>3</v>
      </c>
      <c r="C119" s="50">
        <f t="shared" ref="C119:H119" si="28">SUM(C117:C118)</f>
        <v>23</v>
      </c>
      <c r="D119" s="50">
        <f t="shared" si="28"/>
        <v>24</v>
      </c>
      <c r="E119" s="50">
        <f t="shared" si="28"/>
        <v>25</v>
      </c>
      <c r="F119" s="50">
        <f t="shared" si="28"/>
        <v>25</v>
      </c>
      <c r="G119" s="50">
        <f t="shared" si="28"/>
        <v>48</v>
      </c>
      <c r="H119" s="50">
        <f t="shared" si="28"/>
        <v>6</v>
      </c>
      <c r="I119" s="50">
        <f t="shared" si="27"/>
        <v>145</v>
      </c>
    </row>
    <row r="120" spans="1:9" ht="12.75" customHeight="1" x14ac:dyDescent="0.25">
      <c r="A120" s="1" t="s">
        <v>17</v>
      </c>
      <c r="B120" s="58" t="s">
        <v>12</v>
      </c>
      <c r="C120" s="8">
        <v>23</v>
      </c>
      <c r="D120" s="8">
        <v>24</v>
      </c>
      <c r="E120" s="8">
        <v>24</v>
      </c>
      <c r="F120" s="8">
        <v>26</v>
      </c>
      <c r="G120" s="8">
        <v>26</v>
      </c>
      <c r="H120" s="8">
        <v>5</v>
      </c>
      <c r="I120" s="8">
        <f t="shared" si="27"/>
        <v>123</v>
      </c>
    </row>
    <row r="121" spans="1:9" ht="12.75" customHeight="1" x14ac:dyDescent="0.25">
      <c r="A121" s="2"/>
      <c r="B121" s="59" t="s">
        <v>13</v>
      </c>
      <c r="C121" s="46">
        <v>24</v>
      </c>
      <c r="D121" s="46">
        <v>25</v>
      </c>
      <c r="E121" s="46">
        <v>20</v>
      </c>
      <c r="F121" s="46">
        <v>24</v>
      </c>
      <c r="G121" s="46">
        <v>26</v>
      </c>
      <c r="H121" s="46">
        <v>5</v>
      </c>
      <c r="I121" s="46">
        <f t="shared" si="27"/>
        <v>119</v>
      </c>
    </row>
    <row r="122" spans="1:9" ht="12.75" customHeight="1" x14ac:dyDescent="0.25">
      <c r="A122" s="3"/>
      <c r="B122" s="34" t="s">
        <v>3</v>
      </c>
      <c r="C122" s="14">
        <f t="shared" ref="C122:H122" si="29">SUM(C120:C121)</f>
        <v>47</v>
      </c>
      <c r="D122" s="14">
        <f t="shared" si="29"/>
        <v>49</v>
      </c>
      <c r="E122" s="14">
        <f t="shared" si="29"/>
        <v>44</v>
      </c>
      <c r="F122" s="14">
        <f t="shared" si="29"/>
        <v>50</v>
      </c>
      <c r="G122" s="14">
        <f t="shared" si="29"/>
        <v>52</v>
      </c>
      <c r="H122" s="14">
        <f t="shared" si="29"/>
        <v>10</v>
      </c>
      <c r="I122" s="14">
        <f t="shared" si="27"/>
        <v>242</v>
      </c>
    </row>
    <row r="123" spans="1:9" ht="12.75" customHeight="1" x14ac:dyDescent="0.25">
      <c r="A123" s="10" t="s">
        <v>24</v>
      </c>
      <c r="B123" s="39" t="s">
        <v>12</v>
      </c>
      <c r="C123" s="40">
        <v>23</v>
      </c>
      <c r="D123" s="40">
        <v>25</v>
      </c>
      <c r="E123" s="40">
        <v>24</v>
      </c>
      <c r="F123" s="40">
        <v>24</v>
      </c>
      <c r="G123" s="40">
        <v>24</v>
      </c>
      <c r="H123" s="40">
        <v>5</v>
      </c>
      <c r="I123" s="40">
        <f t="shared" si="27"/>
        <v>120</v>
      </c>
    </row>
    <row r="124" spans="1:9" ht="12.75" customHeight="1" x14ac:dyDescent="0.25">
      <c r="A124" s="10"/>
      <c r="B124" s="5" t="s">
        <v>13</v>
      </c>
      <c r="C124" s="6">
        <v>22</v>
      </c>
      <c r="D124" s="6">
        <v>25</v>
      </c>
      <c r="E124" s="6">
        <v>23</v>
      </c>
      <c r="F124" s="6">
        <v>24</v>
      </c>
      <c r="G124" s="6">
        <v>23</v>
      </c>
      <c r="H124" s="6">
        <v>5</v>
      </c>
      <c r="I124" s="6">
        <f t="shared" si="27"/>
        <v>117</v>
      </c>
    </row>
    <row r="125" spans="1:9" ht="12.75" customHeight="1" x14ac:dyDescent="0.25">
      <c r="A125" s="10"/>
      <c r="B125" s="39" t="s">
        <v>14</v>
      </c>
      <c r="C125" s="40">
        <v>21</v>
      </c>
      <c r="D125" s="40">
        <v>25</v>
      </c>
      <c r="E125" s="40">
        <v>23</v>
      </c>
      <c r="F125" s="40">
        <v>24</v>
      </c>
      <c r="G125" s="40">
        <v>21</v>
      </c>
      <c r="H125" s="40">
        <v>5</v>
      </c>
      <c r="I125" s="40">
        <f t="shared" si="27"/>
        <v>114</v>
      </c>
    </row>
    <row r="126" spans="1:9" ht="12.75" customHeight="1" x14ac:dyDescent="0.25">
      <c r="A126" s="3"/>
      <c r="B126" s="34" t="s">
        <v>3</v>
      </c>
      <c r="C126" s="14">
        <f t="shared" ref="C126:G126" si="30">SUM(C123:C125)</f>
        <v>66</v>
      </c>
      <c r="D126" s="14">
        <f t="shared" si="30"/>
        <v>75</v>
      </c>
      <c r="E126" s="14">
        <f t="shared" si="30"/>
        <v>70</v>
      </c>
      <c r="F126" s="14">
        <f t="shared" si="30"/>
        <v>72</v>
      </c>
      <c r="G126" s="14">
        <f t="shared" si="30"/>
        <v>68</v>
      </c>
      <c r="H126" s="14">
        <f>SUM(H123:H125)</f>
        <v>15</v>
      </c>
      <c r="I126" s="14">
        <f t="shared" si="27"/>
        <v>351</v>
      </c>
    </row>
    <row r="127" spans="1:9" ht="12.75" customHeight="1" x14ac:dyDescent="0.25">
      <c r="A127" s="70" t="s">
        <v>38</v>
      </c>
      <c r="B127" s="71"/>
      <c r="C127" s="42">
        <f t="shared" ref="C127:H127" si="31">SUM(C122,C119,C126)</f>
        <v>136</v>
      </c>
      <c r="D127" s="42">
        <f t="shared" si="31"/>
        <v>148</v>
      </c>
      <c r="E127" s="42">
        <f t="shared" si="31"/>
        <v>139</v>
      </c>
      <c r="F127" s="42">
        <f t="shared" si="31"/>
        <v>147</v>
      </c>
      <c r="G127" s="42">
        <f t="shared" si="31"/>
        <v>168</v>
      </c>
      <c r="H127" s="42">
        <f t="shared" si="31"/>
        <v>31</v>
      </c>
      <c r="I127" s="42">
        <f t="shared" si="27"/>
        <v>738</v>
      </c>
    </row>
    <row r="128" spans="1:9" ht="12.75" customHeight="1" x14ac:dyDescent="0.25">
      <c r="A128" s="20"/>
      <c r="B128" s="21"/>
      <c r="C128" s="30"/>
      <c r="D128" s="30"/>
      <c r="E128" s="30"/>
      <c r="F128" s="30"/>
      <c r="G128" s="30"/>
      <c r="H128" s="30"/>
      <c r="I128" s="30"/>
    </row>
    <row r="129" spans="1:9" ht="12.75" customHeight="1" x14ac:dyDescent="0.25">
      <c r="A129" s="67" t="s">
        <v>56</v>
      </c>
      <c r="B129" s="67"/>
      <c r="C129" s="9"/>
      <c r="D129" s="9"/>
      <c r="E129" s="9"/>
      <c r="F129" s="9"/>
      <c r="G129" s="9"/>
      <c r="H129" s="9"/>
      <c r="I129" s="9"/>
    </row>
    <row r="130" spans="1:9" ht="12.75" customHeight="1" x14ac:dyDescent="0.25">
      <c r="A130" s="68" t="s">
        <v>0</v>
      </c>
      <c r="B130" s="68" t="s">
        <v>1</v>
      </c>
      <c r="C130" s="72" t="s">
        <v>2</v>
      </c>
      <c r="D130" s="77"/>
      <c r="E130" s="77"/>
      <c r="F130" s="77"/>
      <c r="G130" s="73"/>
      <c r="H130" s="72" t="s">
        <v>3</v>
      </c>
      <c r="I130" s="73"/>
    </row>
    <row r="131" spans="1:9" ht="12.75" customHeight="1" x14ac:dyDescent="0.25">
      <c r="A131" s="69"/>
      <c r="B131" s="69"/>
      <c r="C131" s="19" t="s">
        <v>4</v>
      </c>
      <c r="D131" s="19" t="s">
        <v>5</v>
      </c>
      <c r="E131" s="19" t="s">
        <v>6</v>
      </c>
      <c r="F131" s="19" t="s">
        <v>7</v>
      </c>
      <c r="G131" s="19" t="s">
        <v>8</v>
      </c>
      <c r="H131" s="33" t="s">
        <v>9</v>
      </c>
      <c r="I131" s="33" t="s">
        <v>10</v>
      </c>
    </row>
    <row r="132" spans="1:9" ht="12.75" customHeight="1" x14ac:dyDescent="0.25">
      <c r="A132" s="74" t="s">
        <v>44</v>
      </c>
      <c r="B132" s="37" t="s">
        <v>12</v>
      </c>
      <c r="C132" s="38">
        <v>24</v>
      </c>
      <c r="D132" s="38">
        <v>21</v>
      </c>
      <c r="E132" s="38">
        <v>21</v>
      </c>
      <c r="F132" s="38">
        <v>21</v>
      </c>
      <c r="G132" s="38">
        <v>22</v>
      </c>
      <c r="H132" s="38">
        <v>5</v>
      </c>
      <c r="I132" s="40">
        <f t="shared" ref="I132:I139" si="32">SUM(C132:G132)</f>
        <v>109</v>
      </c>
    </row>
    <row r="133" spans="1:9" ht="12.75" customHeight="1" x14ac:dyDescent="0.25">
      <c r="A133" s="75"/>
      <c r="B133" s="5" t="s">
        <v>13</v>
      </c>
      <c r="C133" s="6">
        <v>24</v>
      </c>
      <c r="D133" s="6">
        <v>23</v>
      </c>
      <c r="E133" s="6">
        <v>22</v>
      </c>
      <c r="F133" s="6">
        <v>22</v>
      </c>
      <c r="G133" s="6">
        <v>21</v>
      </c>
      <c r="H133" s="6">
        <v>5</v>
      </c>
      <c r="I133" s="6">
        <f t="shared" si="32"/>
        <v>112</v>
      </c>
    </row>
    <row r="134" spans="1:9" ht="12.75" customHeight="1" x14ac:dyDescent="0.25">
      <c r="A134" s="10"/>
      <c r="B134" s="39" t="s">
        <v>14</v>
      </c>
      <c r="C134" s="40">
        <v>25</v>
      </c>
      <c r="D134" s="40">
        <v>23</v>
      </c>
      <c r="E134" s="40">
        <v>21</v>
      </c>
      <c r="F134" s="40">
        <v>21</v>
      </c>
      <c r="G134" s="40">
        <v>21</v>
      </c>
      <c r="H134" s="40">
        <v>5</v>
      </c>
      <c r="I134" s="40">
        <f t="shared" si="32"/>
        <v>111</v>
      </c>
    </row>
    <row r="135" spans="1:9" ht="12.75" customHeight="1" x14ac:dyDescent="0.25">
      <c r="A135" s="3"/>
      <c r="B135" s="31" t="s">
        <v>3</v>
      </c>
      <c r="C135" s="14">
        <f t="shared" ref="C135:H135" si="33">SUM(C132:C134)</f>
        <v>73</v>
      </c>
      <c r="D135" s="14">
        <f t="shared" si="33"/>
        <v>67</v>
      </c>
      <c r="E135" s="14">
        <f t="shared" si="33"/>
        <v>64</v>
      </c>
      <c r="F135" s="14">
        <f t="shared" si="33"/>
        <v>64</v>
      </c>
      <c r="G135" s="14">
        <f t="shared" si="33"/>
        <v>64</v>
      </c>
      <c r="H135" s="14">
        <f t="shared" si="33"/>
        <v>15</v>
      </c>
      <c r="I135" s="14">
        <f t="shared" si="32"/>
        <v>332</v>
      </c>
    </row>
    <row r="136" spans="1:9" ht="12.75" customHeight="1" x14ac:dyDescent="0.25">
      <c r="A136" s="1" t="s">
        <v>18</v>
      </c>
      <c r="B136" s="37" t="s">
        <v>12</v>
      </c>
      <c r="C136" s="38">
        <v>17</v>
      </c>
      <c r="D136" s="38">
        <v>21</v>
      </c>
      <c r="E136" s="38">
        <v>16</v>
      </c>
      <c r="F136" s="38">
        <v>23</v>
      </c>
      <c r="G136" s="38">
        <v>24</v>
      </c>
      <c r="H136" s="38">
        <v>5</v>
      </c>
      <c r="I136" s="38">
        <f t="shared" si="32"/>
        <v>101</v>
      </c>
    </row>
    <row r="137" spans="1:9" ht="12.75" customHeight="1" x14ac:dyDescent="0.25">
      <c r="A137" s="10"/>
      <c r="B137" s="5" t="s">
        <v>13</v>
      </c>
      <c r="C137" s="6">
        <v>18</v>
      </c>
      <c r="D137" s="6">
        <v>22</v>
      </c>
      <c r="E137" s="6">
        <v>18</v>
      </c>
      <c r="F137" s="6">
        <v>21</v>
      </c>
      <c r="G137" s="6">
        <v>25</v>
      </c>
      <c r="H137" s="6">
        <v>5</v>
      </c>
      <c r="I137" s="6">
        <f t="shared" si="32"/>
        <v>104</v>
      </c>
    </row>
    <row r="138" spans="1:9" ht="12.75" customHeight="1" x14ac:dyDescent="0.25">
      <c r="A138" s="3"/>
      <c r="B138" s="41" t="s">
        <v>3</v>
      </c>
      <c r="C138" s="42">
        <f t="shared" ref="C138:G138" si="34">SUM(C136:C137)</f>
        <v>35</v>
      </c>
      <c r="D138" s="42">
        <f t="shared" si="34"/>
        <v>43</v>
      </c>
      <c r="E138" s="42">
        <f t="shared" si="34"/>
        <v>34</v>
      </c>
      <c r="F138" s="42">
        <f t="shared" si="34"/>
        <v>44</v>
      </c>
      <c r="G138" s="42">
        <f t="shared" si="34"/>
        <v>49</v>
      </c>
      <c r="H138" s="42">
        <f>SUM(H136:H137)</f>
        <v>10</v>
      </c>
      <c r="I138" s="42">
        <f t="shared" si="32"/>
        <v>205</v>
      </c>
    </row>
    <row r="139" spans="1:9" ht="12.75" customHeight="1" x14ac:dyDescent="0.25">
      <c r="A139" s="65" t="s">
        <v>38</v>
      </c>
      <c r="B139" s="66"/>
      <c r="C139" s="22">
        <f>SUM(C138,C135)</f>
        <v>108</v>
      </c>
      <c r="D139" s="22">
        <f t="shared" ref="D139:H139" si="35">SUM(D138,D135)</f>
        <v>110</v>
      </c>
      <c r="E139" s="22">
        <f t="shared" si="35"/>
        <v>98</v>
      </c>
      <c r="F139" s="22">
        <f t="shared" si="35"/>
        <v>108</v>
      </c>
      <c r="G139" s="22">
        <f t="shared" si="35"/>
        <v>113</v>
      </c>
      <c r="H139" s="22">
        <f t="shared" si="35"/>
        <v>25</v>
      </c>
      <c r="I139" s="22">
        <f t="shared" si="32"/>
        <v>537</v>
      </c>
    </row>
    <row r="140" spans="1:9" ht="12.75" customHeight="1" x14ac:dyDescent="0.25">
      <c r="A140" s="20"/>
      <c r="B140" s="21"/>
      <c r="C140" s="30"/>
      <c r="D140" s="30"/>
      <c r="E140" s="30"/>
      <c r="F140" s="30"/>
      <c r="G140" s="30"/>
      <c r="H140" s="30"/>
      <c r="I140" s="30"/>
    </row>
    <row r="141" spans="1:9" ht="12.75" customHeight="1" x14ac:dyDescent="0.25">
      <c r="A141" s="67" t="s">
        <v>57</v>
      </c>
      <c r="B141" s="67"/>
      <c r="C141" s="9"/>
      <c r="D141" s="9"/>
      <c r="E141" s="9"/>
      <c r="F141" s="9"/>
      <c r="G141" s="9"/>
      <c r="H141" s="9"/>
      <c r="I141" s="9"/>
    </row>
    <row r="142" spans="1:9" ht="11.25" customHeight="1" x14ac:dyDescent="0.25">
      <c r="A142" s="68" t="s">
        <v>0</v>
      </c>
      <c r="B142" s="68" t="s">
        <v>1</v>
      </c>
      <c r="C142" s="72" t="s">
        <v>2</v>
      </c>
      <c r="D142" s="77"/>
      <c r="E142" s="77"/>
      <c r="F142" s="77"/>
      <c r="G142" s="73"/>
      <c r="H142" s="72" t="s">
        <v>3</v>
      </c>
      <c r="I142" s="73"/>
    </row>
    <row r="143" spans="1:9" ht="11.25" customHeight="1" x14ac:dyDescent="0.25">
      <c r="A143" s="69"/>
      <c r="B143" s="69"/>
      <c r="C143" s="19" t="s">
        <v>4</v>
      </c>
      <c r="D143" s="19" t="s">
        <v>5</v>
      </c>
      <c r="E143" s="19" t="s">
        <v>6</v>
      </c>
      <c r="F143" s="19" t="s">
        <v>7</v>
      </c>
      <c r="G143" s="19" t="s">
        <v>8</v>
      </c>
      <c r="H143" s="33" t="s">
        <v>9</v>
      </c>
      <c r="I143" s="33" t="s">
        <v>10</v>
      </c>
    </row>
    <row r="144" spans="1:9" ht="12.75" customHeight="1" x14ac:dyDescent="0.25">
      <c r="A144" s="1" t="s">
        <v>20</v>
      </c>
      <c r="B144" s="37" t="s">
        <v>12</v>
      </c>
      <c r="C144" s="38">
        <v>21</v>
      </c>
      <c r="D144" s="38">
        <v>23</v>
      </c>
      <c r="E144" s="38">
        <v>23</v>
      </c>
      <c r="F144" s="38">
        <v>22</v>
      </c>
      <c r="G144" s="38">
        <v>24</v>
      </c>
      <c r="H144" s="38">
        <v>5</v>
      </c>
      <c r="I144" s="40">
        <f t="shared" ref="I144:I150" si="36">SUM(C144:G144)</f>
        <v>113</v>
      </c>
    </row>
    <row r="145" spans="1:9" ht="12.75" customHeight="1" x14ac:dyDescent="0.25">
      <c r="A145" s="10"/>
      <c r="B145" s="5" t="s">
        <v>13</v>
      </c>
      <c r="C145" s="6">
        <v>21</v>
      </c>
      <c r="D145" s="6">
        <v>24</v>
      </c>
      <c r="E145" s="6">
        <v>23</v>
      </c>
      <c r="F145" s="6">
        <v>21</v>
      </c>
      <c r="G145" s="6">
        <v>23</v>
      </c>
      <c r="H145" s="6">
        <v>5</v>
      </c>
      <c r="I145" s="6">
        <f t="shared" si="36"/>
        <v>112</v>
      </c>
    </row>
    <row r="146" spans="1:9" ht="12.75" customHeight="1" x14ac:dyDescent="0.25">
      <c r="A146" s="3"/>
      <c r="B146" s="41" t="s">
        <v>3</v>
      </c>
      <c r="C146" s="42">
        <f t="shared" ref="C146:H146" si="37">SUM(C144:C145)</f>
        <v>42</v>
      </c>
      <c r="D146" s="42">
        <f t="shared" si="37"/>
        <v>47</v>
      </c>
      <c r="E146" s="42">
        <f t="shared" si="37"/>
        <v>46</v>
      </c>
      <c r="F146" s="42">
        <f t="shared" si="37"/>
        <v>43</v>
      </c>
      <c r="G146" s="42">
        <f t="shared" si="37"/>
        <v>47</v>
      </c>
      <c r="H146" s="42">
        <f t="shared" si="37"/>
        <v>10</v>
      </c>
      <c r="I146" s="42">
        <f t="shared" si="36"/>
        <v>225</v>
      </c>
    </row>
    <row r="147" spans="1:9" ht="12.75" customHeight="1" x14ac:dyDescent="0.25">
      <c r="A147" s="1" t="s">
        <v>19</v>
      </c>
      <c r="B147" s="5" t="s">
        <v>12</v>
      </c>
      <c r="C147" s="6">
        <v>16</v>
      </c>
      <c r="D147" s="6">
        <v>23</v>
      </c>
      <c r="E147" s="6">
        <v>17</v>
      </c>
      <c r="F147" s="6">
        <v>21</v>
      </c>
      <c r="G147" s="6">
        <v>22</v>
      </c>
      <c r="H147" s="6">
        <v>5</v>
      </c>
      <c r="I147" s="6">
        <f t="shared" si="36"/>
        <v>99</v>
      </c>
    </row>
    <row r="148" spans="1:9" ht="12.75" customHeight="1" x14ac:dyDescent="0.25">
      <c r="A148" s="10"/>
      <c r="B148" s="59" t="s">
        <v>13</v>
      </c>
      <c r="C148" s="46">
        <v>15</v>
      </c>
      <c r="D148" s="46">
        <v>0</v>
      </c>
      <c r="E148" s="46">
        <v>0</v>
      </c>
      <c r="F148" s="46">
        <v>22</v>
      </c>
      <c r="G148" s="46">
        <v>21</v>
      </c>
      <c r="H148" s="46">
        <v>3</v>
      </c>
      <c r="I148" s="46">
        <f t="shared" si="36"/>
        <v>58</v>
      </c>
    </row>
    <row r="149" spans="1:9" ht="12.75" customHeight="1" x14ac:dyDescent="0.25">
      <c r="A149" s="3"/>
      <c r="B149" s="31" t="s">
        <v>3</v>
      </c>
      <c r="C149" s="14">
        <f t="shared" ref="C149:H149" si="38">SUM(C147:C148)</f>
        <v>31</v>
      </c>
      <c r="D149" s="14">
        <f t="shared" si="38"/>
        <v>23</v>
      </c>
      <c r="E149" s="14">
        <f t="shared" si="38"/>
        <v>17</v>
      </c>
      <c r="F149" s="14">
        <f t="shared" si="38"/>
        <v>43</v>
      </c>
      <c r="G149" s="14">
        <f t="shared" si="38"/>
        <v>43</v>
      </c>
      <c r="H149" s="14">
        <f t="shared" si="38"/>
        <v>8</v>
      </c>
      <c r="I149" s="14">
        <f t="shared" si="36"/>
        <v>157</v>
      </c>
    </row>
    <row r="150" spans="1:9" ht="12.75" customHeight="1" x14ac:dyDescent="0.25">
      <c r="A150" s="70" t="s">
        <v>38</v>
      </c>
      <c r="B150" s="71"/>
      <c r="C150" s="42">
        <f t="shared" ref="C150:H150" si="39">SUM(C149,C146)</f>
        <v>73</v>
      </c>
      <c r="D150" s="42">
        <f t="shared" si="39"/>
        <v>70</v>
      </c>
      <c r="E150" s="42">
        <f t="shared" si="39"/>
        <v>63</v>
      </c>
      <c r="F150" s="42">
        <f t="shared" si="39"/>
        <v>86</v>
      </c>
      <c r="G150" s="42">
        <f t="shared" si="39"/>
        <v>90</v>
      </c>
      <c r="H150" s="42">
        <f t="shared" si="39"/>
        <v>18</v>
      </c>
      <c r="I150" s="42">
        <f t="shared" si="36"/>
        <v>382</v>
      </c>
    </row>
    <row r="151" spans="1:9" ht="12.75" customHeight="1" x14ac:dyDescent="0.25">
      <c r="A151" s="20"/>
      <c r="B151" s="21"/>
      <c r="C151" s="30"/>
      <c r="D151" s="30"/>
      <c r="E151" s="30"/>
      <c r="F151" s="30"/>
      <c r="G151" s="30"/>
      <c r="H151" s="30"/>
      <c r="I151" s="30"/>
    </row>
    <row r="152" spans="1:9" ht="12.75" customHeight="1" x14ac:dyDescent="0.25">
      <c r="A152" s="67" t="s">
        <v>58</v>
      </c>
      <c r="B152" s="67"/>
      <c r="C152" s="27"/>
      <c r="D152" s="27"/>
      <c r="E152" s="27"/>
      <c r="F152" s="27"/>
      <c r="G152" s="27"/>
      <c r="H152" s="29"/>
      <c r="I152" s="27"/>
    </row>
    <row r="153" spans="1:9" ht="11.25" customHeight="1" x14ac:dyDescent="0.25">
      <c r="A153" s="68" t="s">
        <v>0</v>
      </c>
      <c r="B153" s="68" t="s">
        <v>1</v>
      </c>
      <c r="C153" s="72" t="s">
        <v>2</v>
      </c>
      <c r="D153" s="77"/>
      <c r="E153" s="77"/>
      <c r="F153" s="77"/>
      <c r="G153" s="73"/>
      <c r="H153" s="72" t="s">
        <v>3</v>
      </c>
      <c r="I153" s="73"/>
    </row>
    <row r="154" spans="1:9" ht="11.25" customHeight="1" x14ac:dyDescent="0.25">
      <c r="A154" s="69"/>
      <c r="B154" s="69"/>
      <c r="C154" s="19" t="s">
        <v>4</v>
      </c>
      <c r="D154" s="19" t="s">
        <v>5</v>
      </c>
      <c r="E154" s="19" t="s">
        <v>6</v>
      </c>
      <c r="F154" s="19" t="s">
        <v>7</v>
      </c>
      <c r="G154" s="19" t="s">
        <v>8</v>
      </c>
      <c r="H154" s="33" t="s">
        <v>9</v>
      </c>
      <c r="I154" s="33" t="s">
        <v>10</v>
      </c>
    </row>
    <row r="155" spans="1:9" ht="11.25" customHeight="1" x14ac:dyDescent="0.25">
      <c r="A155" s="1" t="s">
        <v>31</v>
      </c>
      <c r="B155" s="43" t="s">
        <v>12</v>
      </c>
      <c r="C155" s="38">
        <v>16</v>
      </c>
      <c r="D155" s="38">
        <v>21</v>
      </c>
      <c r="E155" s="38">
        <v>17</v>
      </c>
      <c r="F155" s="38">
        <v>22</v>
      </c>
      <c r="G155" s="38">
        <v>17</v>
      </c>
      <c r="H155" s="38">
        <v>5</v>
      </c>
      <c r="I155" s="38">
        <f t="shared" ref="I155:I167" si="40">SUM(C155:G155)</f>
        <v>93</v>
      </c>
    </row>
    <row r="156" spans="1:9" ht="11.25" customHeight="1" x14ac:dyDescent="0.25">
      <c r="A156" s="10"/>
      <c r="B156" s="48" t="s">
        <v>13</v>
      </c>
      <c r="C156" s="6">
        <v>17</v>
      </c>
      <c r="D156" s="6">
        <v>21</v>
      </c>
      <c r="E156" s="6">
        <v>16</v>
      </c>
      <c r="F156" s="6">
        <v>19</v>
      </c>
      <c r="G156" s="6">
        <v>18</v>
      </c>
      <c r="H156" s="6">
        <v>5</v>
      </c>
      <c r="I156" s="6">
        <f t="shared" si="40"/>
        <v>91</v>
      </c>
    </row>
    <row r="157" spans="1:9" ht="11.25" customHeight="1" x14ac:dyDescent="0.25">
      <c r="A157" s="3"/>
      <c r="B157" s="45" t="s">
        <v>3</v>
      </c>
      <c r="C157" s="42">
        <f>SUM(C155:C156)</f>
        <v>33</v>
      </c>
      <c r="D157" s="42">
        <f t="shared" ref="D157:G157" si="41">SUM(D155:D156)</f>
        <v>42</v>
      </c>
      <c r="E157" s="42">
        <f t="shared" si="41"/>
        <v>33</v>
      </c>
      <c r="F157" s="42">
        <f t="shared" si="41"/>
        <v>41</v>
      </c>
      <c r="G157" s="42">
        <f t="shared" si="41"/>
        <v>35</v>
      </c>
      <c r="H157" s="42">
        <f>SUM(H155:H156)</f>
        <v>10</v>
      </c>
      <c r="I157" s="42">
        <f t="shared" si="40"/>
        <v>184</v>
      </c>
    </row>
    <row r="158" spans="1:9" ht="11.25" customHeight="1" x14ac:dyDescent="0.25">
      <c r="A158" s="1" t="s">
        <v>32</v>
      </c>
      <c r="B158" s="53" t="s">
        <v>12</v>
      </c>
      <c r="C158" s="8">
        <v>13</v>
      </c>
      <c r="D158" s="8">
        <v>21</v>
      </c>
      <c r="E158" s="8">
        <v>16</v>
      </c>
      <c r="F158" s="8">
        <v>17</v>
      </c>
      <c r="G158" s="8">
        <v>21</v>
      </c>
      <c r="H158" s="8">
        <v>5</v>
      </c>
      <c r="I158" s="8">
        <f t="shared" si="40"/>
        <v>88</v>
      </c>
    </row>
    <row r="159" spans="1:9" ht="11.25" customHeight="1" x14ac:dyDescent="0.25">
      <c r="A159" s="3"/>
      <c r="B159" s="45" t="s">
        <v>3</v>
      </c>
      <c r="C159" s="42">
        <f>SUM(C158)</f>
        <v>13</v>
      </c>
      <c r="D159" s="42">
        <f t="shared" ref="D159:G159" si="42">SUM(D158)</f>
        <v>21</v>
      </c>
      <c r="E159" s="42">
        <f t="shared" si="42"/>
        <v>16</v>
      </c>
      <c r="F159" s="42">
        <f t="shared" si="42"/>
        <v>17</v>
      </c>
      <c r="G159" s="42">
        <f t="shared" si="42"/>
        <v>21</v>
      </c>
      <c r="H159" s="42">
        <v>5</v>
      </c>
      <c r="I159" s="42">
        <f t="shared" si="40"/>
        <v>88</v>
      </c>
    </row>
    <row r="160" spans="1:9" ht="11.25" customHeight="1" x14ac:dyDescent="0.25">
      <c r="A160" s="1" t="s">
        <v>33</v>
      </c>
      <c r="B160" s="47" t="s">
        <v>12</v>
      </c>
      <c r="C160" s="4">
        <v>24</v>
      </c>
      <c r="D160" s="4">
        <v>22</v>
      </c>
      <c r="E160" s="4">
        <v>23</v>
      </c>
      <c r="F160" s="4">
        <v>22</v>
      </c>
      <c r="G160" s="4">
        <v>23</v>
      </c>
      <c r="H160" s="4">
        <v>5</v>
      </c>
      <c r="I160" s="4">
        <f t="shared" si="40"/>
        <v>114</v>
      </c>
    </row>
    <row r="161" spans="1:11" ht="11.25" customHeight="1" x14ac:dyDescent="0.25">
      <c r="A161" s="3" t="s">
        <v>34</v>
      </c>
      <c r="B161" s="45" t="s">
        <v>3</v>
      </c>
      <c r="C161" s="42">
        <f>C160</f>
        <v>24</v>
      </c>
      <c r="D161" s="42">
        <f t="shared" ref="D161:G161" si="43">D160</f>
        <v>22</v>
      </c>
      <c r="E161" s="42">
        <f t="shared" si="43"/>
        <v>23</v>
      </c>
      <c r="F161" s="42">
        <f t="shared" si="43"/>
        <v>22</v>
      </c>
      <c r="G161" s="42">
        <f t="shared" si="43"/>
        <v>23</v>
      </c>
      <c r="H161" s="42">
        <v>5</v>
      </c>
      <c r="I161" s="42">
        <f t="shared" si="40"/>
        <v>114</v>
      </c>
    </row>
    <row r="162" spans="1:11" ht="11.25" customHeight="1" x14ac:dyDescent="0.25">
      <c r="A162" s="1" t="s">
        <v>30</v>
      </c>
      <c r="B162" s="47" t="s">
        <v>12</v>
      </c>
      <c r="C162" s="8">
        <v>22</v>
      </c>
      <c r="D162" s="8">
        <v>23</v>
      </c>
      <c r="E162" s="8">
        <v>21</v>
      </c>
      <c r="F162" s="8">
        <v>22</v>
      </c>
      <c r="G162" s="8">
        <v>22</v>
      </c>
      <c r="H162" s="8">
        <v>5</v>
      </c>
      <c r="I162" s="8">
        <f t="shared" si="40"/>
        <v>110</v>
      </c>
    </row>
    <row r="163" spans="1:11" ht="11.25" customHeight="1" x14ac:dyDescent="0.25">
      <c r="A163" s="10"/>
      <c r="B163" s="44" t="s">
        <v>13</v>
      </c>
      <c r="C163" s="40">
        <v>22</v>
      </c>
      <c r="D163" s="40">
        <v>22</v>
      </c>
      <c r="E163" s="40">
        <v>20</v>
      </c>
      <c r="F163" s="40">
        <v>23</v>
      </c>
      <c r="G163" s="40">
        <v>20</v>
      </c>
      <c r="H163" s="40">
        <v>5</v>
      </c>
      <c r="I163" s="40">
        <f t="shared" si="40"/>
        <v>107</v>
      </c>
    </row>
    <row r="164" spans="1:11" ht="11.25" customHeight="1" x14ac:dyDescent="0.25">
      <c r="A164" s="10"/>
      <c r="B164" s="54" t="s">
        <v>14</v>
      </c>
      <c r="C164" s="6">
        <v>21</v>
      </c>
      <c r="D164" s="6">
        <v>22</v>
      </c>
      <c r="E164" s="6">
        <v>19</v>
      </c>
      <c r="F164" s="6">
        <v>22</v>
      </c>
      <c r="G164" s="6">
        <v>24</v>
      </c>
      <c r="H164" s="6">
        <v>5</v>
      </c>
      <c r="I164" s="6">
        <f t="shared" si="40"/>
        <v>108</v>
      </c>
    </row>
    <row r="165" spans="1:11" ht="11.25" customHeight="1" x14ac:dyDescent="0.25">
      <c r="A165" s="10"/>
      <c r="B165" s="63" t="s">
        <v>16</v>
      </c>
      <c r="C165" s="46">
        <v>22</v>
      </c>
      <c r="D165" s="46">
        <v>23</v>
      </c>
      <c r="E165" s="46">
        <v>18</v>
      </c>
      <c r="F165" s="46">
        <v>23</v>
      </c>
      <c r="G165" s="46">
        <v>20</v>
      </c>
      <c r="H165" s="46">
        <v>5</v>
      </c>
      <c r="I165" s="46">
        <f t="shared" si="40"/>
        <v>106</v>
      </c>
    </row>
    <row r="166" spans="1:11" ht="11.25" customHeight="1" x14ac:dyDescent="0.25">
      <c r="A166" s="3"/>
      <c r="B166" s="61" t="s">
        <v>3</v>
      </c>
      <c r="C166" s="62">
        <f t="shared" ref="C166:G166" si="44">SUM(C162:C165)</f>
        <v>87</v>
      </c>
      <c r="D166" s="62">
        <f t="shared" si="44"/>
        <v>90</v>
      </c>
      <c r="E166" s="62">
        <f t="shared" si="44"/>
        <v>78</v>
      </c>
      <c r="F166" s="62">
        <f t="shared" si="44"/>
        <v>90</v>
      </c>
      <c r="G166" s="62">
        <f t="shared" si="44"/>
        <v>86</v>
      </c>
      <c r="H166" s="62">
        <v>20</v>
      </c>
      <c r="I166" s="62">
        <f t="shared" si="40"/>
        <v>431</v>
      </c>
    </row>
    <row r="167" spans="1:11" ht="12.75" customHeight="1" x14ac:dyDescent="0.25">
      <c r="A167" s="78" t="s">
        <v>38</v>
      </c>
      <c r="B167" s="79"/>
      <c r="C167" s="42">
        <f>SUM(C157,C159,C161,C166)</f>
        <v>157</v>
      </c>
      <c r="D167" s="42">
        <f t="shared" ref="D167:H167" si="45">SUM(D157,D159,D161,D166)</f>
        <v>175</v>
      </c>
      <c r="E167" s="42">
        <f t="shared" si="45"/>
        <v>150</v>
      </c>
      <c r="F167" s="42">
        <f t="shared" si="45"/>
        <v>170</v>
      </c>
      <c r="G167" s="42">
        <f t="shared" si="45"/>
        <v>165</v>
      </c>
      <c r="H167" s="42">
        <f t="shared" si="45"/>
        <v>40</v>
      </c>
      <c r="I167" s="42">
        <f t="shared" si="40"/>
        <v>817</v>
      </c>
    </row>
    <row r="168" spans="1:11" ht="5.25" customHeight="1" x14ac:dyDescent="0.25">
      <c r="A168" s="20"/>
      <c r="B168" s="21"/>
      <c r="C168" s="30"/>
      <c r="D168" s="30"/>
      <c r="E168" s="30"/>
      <c r="F168" s="30"/>
      <c r="G168" s="30"/>
      <c r="H168" s="30"/>
      <c r="I168" s="30"/>
    </row>
    <row r="169" spans="1:11" ht="12.75" customHeight="1" x14ac:dyDescent="0.25">
      <c r="A169" s="80" t="s">
        <v>42</v>
      </c>
      <c r="B169" s="81"/>
      <c r="C169" s="14">
        <f t="shared" ref="C169:H169" si="46">SUM(C21,C36,C48,C69,C85,C98,C127,C139,C150,C167)</f>
        <v>1318</v>
      </c>
      <c r="D169" s="14">
        <f t="shared" si="46"/>
        <v>1335</v>
      </c>
      <c r="E169" s="14">
        <f t="shared" si="46"/>
        <v>1297</v>
      </c>
      <c r="F169" s="14">
        <f t="shared" si="46"/>
        <v>1379</v>
      </c>
      <c r="G169" s="14">
        <f t="shared" si="46"/>
        <v>1443</v>
      </c>
      <c r="H169" s="14">
        <f t="shared" si="46"/>
        <v>305</v>
      </c>
      <c r="I169" s="14">
        <f t="shared" ref="I169" si="47">SUM(C169:G169)</f>
        <v>6772</v>
      </c>
      <c r="K169" s="36"/>
    </row>
    <row r="170" spans="1:11" ht="5.25" customHeight="1" x14ac:dyDescent="0.25">
      <c r="A170" s="15"/>
      <c r="B170" s="15"/>
      <c r="C170" s="16"/>
      <c r="D170" s="16"/>
      <c r="E170" s="16"/>
      <c r="F170" s="16"/>
      <c r="G170" s="16"/>
      <c r="H170" s="16"/>
      <c r="I170" s="16"/>
    </row>
    <row r="171" spans="1:11" ht="12.75" customHeight="1" x14ac:dyDescent="0.25">
      <c r="A171" s="82" t="s">
        <v>59</v>
      </c>
      <c r="B171" s="82"/>
      <c r="C171" s="82"/>
      <c r="D171" s="82"/>
      <c r="E171" s="82"/>
      <c r="F171" s="82"/>
      <c r="G171" s="82"/>
      <c r="H171" s="82"/>
      <c r="I171" s="82"/>
    </row>
    <row r="173" spans="1:11" ht="12.75" customHeight="1" x14ac:dyDescent="0.25">
      <c r="A173" s="64" t="s">
        <v>60</v>
      </c>
      <c r="B173" s="64"/>
      <c r="C173" s="64"/>
      <c r="D173" s="64"/>
      <c r="E173" s="64"/>
      <c r="F173" s="64"/>
      <c r="G173" s="64"/>
      <c r="H173" s="64"/>
      <c r="I173" s="64"/>
    </row>
  </sheetData>
  <sheetProtection algorithmName="SHA-512" hashValue="+KOcr51cECq+70PgcikClSDEnLaij/S5ZAf9msBXoIn3x5sW/BKT9p+0+XTSuHbgPNauh5stuFZrMV6z4B7UwA==" saltValue="dSKHONNlZCjiv9DDaA00RQ==" spinCount="100000" sheet="1" objects="1" scenarios="1"/>
  <mergeCells count="68">
    <mergeCell ref="H72:I72"/>
    <mergeCell ref="A167:B167"/>
    <mergeCell ref="A169:B169"/>
    <mergeCell ref="A171:I171"/>
    <mergeCell ref="H142:I142"/>
    <mergeCell ref="A150:B150"/>
    <mergeCell ref="A152:B152"/>
    <mergeCell ref="A153:A154"/>
    <mergeCell ref="B153:B154"/>
    <mergeCell ref="C153:G153"/>
    <mergeCell ref="H153:I153"/>
    <mergeCell ref="H115:I115"/>
    <mergeCell ref="A127:B127"/>
    <mergeCell ref="C115:G115"/>
    <mergeCell ref="C142:G142"/>
    <mergeCell ref="C130:G130"/>
    <mergeCell ref="A57:B57"/>
    <mergeCell ref="A58:A59"/>
    <mergeCell ref="B58:B59"/>
    <mergeCell ref="C58:G58"/>
    <mergeCell ref="C72:G72"/>
    <mergeCell ref="A69:B69"/>
    <mergeCell ref="A72:A73"/>
    <mergeCell ref="B72:B73"/>
    <mergeCell ref="H6:I6"/>
    <mergeCell ref="A21:B21"/>
    <mergeCell ref="A60:A61"/>
    <mergeCell ref="A23:C23"/>
    <mergeCell ref="A24:A25"/>
    <mergeCell ref="B24:B25"/>
    <mergeCell ref="C24:G24"/>
    <mergeCell ref="H24:I24"/>
    <mergeCell ref="A36:B36"/>
    <mergeCell ref="H58:I58"/>
    <mergeCell ref="A38:C38"/>
    <mergeCell ref="A39:A40"/>
    <mergeCell ref="B39:B40"/>
    <mergeCell ref="C39:G39"/>
    <mergeCell ref="H39:I39"/>
    <mergeCell ref="A48:B48"/>
    <mergeCell ref="H130:I130"/>
    <mergeCell ref="A132:A133"/>
    <mergeCell ref="A2:I2"/>
    <mergeCell ref="A71:B71"/>
    <mergeCell ref="A85:B85"/>
    <mergeCell ref="A88:A89"/>
    <mergeCell ref="B88:B89"/>
    <mergeCell ref="C88:G88"/>
    <mergeCell ref="H88:I88"/>
    <mergeCell ref="A87:B87"/>
    <mergeCell ref="A3:I3"/>
    <mergeCell ref="A5:D5"/>
    <mergeCell ref="A6:A7"/>
    <mergeCell ref="B6:B7"/>
    <mergeCell ref="C6:G6"/>
    <mergeCell ref="A65:A66"/>
    <mergeCell ref="A98:B98"/>
    <mergeCell ref="A130:A131"/>
    <mergeCell ref="B130:B131"/>
    <mergeCell ref="A129:B129"/>
    <mergeCell ref="A114:B114"/>
    <mergeCell ref="A115:A116"/>
    <mergeCell ref="B115:B116"/>
    <mergeCell ref="A173:I173"/>
    <mergeCell ref="A139:B139"/>
    <mergeCell ref="A141:B141"/>
    <mergeCell ref="A142:A143"/>
    <mergeCell ref="B142:B143"/>
  </mergeCells>
  <pageMargins left="0.70866141732283472" right="0.70866141732283472" top="0.74803149606299213" bottom="0.74803149606299213" header="0.31496062992125984" footer="0.31496062992125984"/>
  <pageSetup paperSize="9" fitToHeight="3" orientation="portrait" r:id="rId1"/>
  <ignoredErrors>
    <ignoredError sqref="I8 I9:I21 I26:I36 I41:I48 I60:I69 I74:I85 I90:I98 I117:I127 I132:I139 I144:I151 I155:I16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i10a_22</vt:lpstr>
      <vt:lpstr>i10a_22!Titoli_stampa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2023-08-08T11:02:54Z</cp:lastPrinted>
  <dcterms:created xsi:type="dcterms:W3CDTF">2017-11-14T09:05:02Z</dcterms:created>
  <dcterms:modified xsi:type="dcterms:W3CDTF">2023-08-09T10:04:46Z</dcterms:modified>
</cp:coreProperties>
</file>