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8_20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<sst xmlns="http://schemas.openxmlformats.org/spreadsheetml/2006/main" count="70" uniqueCount="66">
  <si>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      COMUNI         </t>
  </si>
  <si>
    <t xml:space="preserve">BASTIGLIA               </t>
  </si>
  <si>
    <t xml:space="preserve">BOMPORTO                </t>
  </si>
  <si>
    <t xml:space="preserve">CAMPOGALLIANO           </t>
  </si>
  <si>
    <t xml:space="preserve">CAMPOSANTO              </t>
  </si>
  <si>
    <t xml:space="preserve">CARPI                   </t>
  </si>
  <si>
    <t xml:space="preserve">CASTELFRANCO EMILIA     </t>
  </si>
  <si>
    <t xml:space="preserve">CASTELNUOVO RANGONE     </t>
  </si>
  <si>
    <t xml:space="preserve">CASTELVETRO DI MODENA   </t>
  </si>
  <si>
    <t xml:space="preserve">CAVEZZO                 </t>
  </si>
  <si>
    <t xml:space="preserve">CONCORDIA SULLA SECCHIA </t>
  </si>
  <si>
    <t xml:space="preserve">FANANO                  </t>
  </si>
  <si>
    <t xml:space="preserve">FINALE EMILIA           </t>
  </si>
  <si>
    <t xml:space="preserve">FIORANO MODENESE        </t>
  </si>
  <si>
    <t xml:space="preserve">FIUMALBO                </t>
  </si>
  <si>
    <t xml:space="preserve">FORMIGINE               </t>
  </si>
  <si>
    <t xml:space="preserve">FRASSINORO              </t>
  </si>
  <si>
    <t xml:space="preserve">GUIGLIA                 </t>
  </si>
  <si>
    <t xml:space="preserve">LAMA MOCOGNO            </t>
  </si>
  <si>
    <t xml:space="preserve">MARANELLO               </t>
  </si>
  <si>
    <t xml:space="preserve">MARANO SUL PANARO       </t>
  </si>
  <si>
    <t xml:space="preserve">MEDOLLA                 </t>
  </si>
  <si>
    <t xml:space="preserve">MIRANDOLA               </t>
  </si>
  <si>
    <t xml:space="preserve">MODENA                  </t>
  </si>
  <si>
    <t xml:space="preserve">      - </t>
  </si>
  <si>
    <t xml:space="preserve">MONTECRETO              </t>
  </si>
  <si>
    <t xml:space="preserve">MONTEFIORINO            </t>
  </si>
  <si>
    <t xml:space="preserve">MONTESE                 </t>
  </si>
  <si>
    <t xml:space="preserve">NONANTOLA               </t>
  </si>
  <si>
    <t xml:space="preserve">NOVI DI MODENA          </t>
  </si>
  <si>
    <t xml:space="preserve">PALAGANO                </t>
  </si>
  <si>
    <t xml:space="preserve">PAVULLO NEL FRIGNANO    </t>
  </si>
  <si>
    <t xml:space="preserve">PIEVEPELAGO             </t>
  </si>
  <si>
    <t xml:space="preserve">POLINAGO                </t>
  </si>
  <si>
    <t xml:space="preserve">PRIGNANO SULLA SECCHIA  </t>
  </si>
  <si>
    <t xml:space="preserve">RAVARINO                </t>
  </si>
  <si>
    <t xml:space="preserve">RIOLUNATO               </t>
  </si>
  <si>
    <t xml:space="preserve">SAN CESARIO SUL PANARO  </t>
  </si>
  <si>
    <t xml:space="preserve">SAN FELICE SUL PANARO   </t>
  </si>
  <si>
    <t xml:space="preserve">SAN POSSIDONIO          </t>
  </si>
  <si>
    <t xml:space="preserve">SAN PROSPERO            </t>
  </si>
  <si>
    <t xml:space="preserve">SASSUOLO                </t>
  </si>
  <si>
    <t xml:space="preserve">SAVIGNANO SUL PANARO    </t>
  </si>
  <si>
    <t xml:space="preserve">SERRAMAZZONI            </t>
  </si>
  <si>
    <t xml:space="preserve">SESTOLA                 </t>
  </si>
  <si>
    <t xml:space="preserve">SOLIERA                 </t>
  </si>
  <si>
    <t xml:space="preserve">SPILAMBERTO             </t>
  </si>
  <si>
    <t xml:space="preserve">VIGNOLA                 </t>
  </si>
  <si>
    <t xml:space="preserve">ZOCCA                   </t>
  </si>
  <si>
    <t xml:space="preserve">PROVINCIA DI MODENA     </t>
  </si>
  <si>
    <t>popolaz. resid.</t>
  </si>
  <si>
    <t>popolaz. Resid.</t>
  </si>
  <si>
    <t>- Osservatorio demografico Provincia di Modena</t>
  </si>
  <si>
    <t>FONTI:</t>
  </si>
  <si>
    <t>(*) Densità = Popolazione residente / Superficie territoriale</t>
  </si>
  <si>
    <t>densità</t>
  </si>
  <si>
    <t xml:space="preserve">CENSIMENTO 2011 </t>
  </si>
  <si>
    <t xml:space="preserve">                    TERRITORIALE, POPOLAZIONE RESIDENTE E DENSITA' (*) -</t>
  </si>
  <si>
    <t>TAV. A. 8  - COMUNI DELLA PROVINCIA DI MODENA - DISTANZA DAL CAPOLUOGO, SUPERFICIE</t>
  </si>
  <si>
    <t xml:space="preserve">      </t>
  </si>
  <si>
    <t xml:space="preserve">                    </t>
  </si>
  <si>
    <t>Superficie territorio in Kmq</t>
  </si>
  <si>
    <t>Distanza in Km. dal capoluogo</t>
  </si>
  <si>
    <t>CENSIMENTO 2018</t>
  </si>
  <si>
    <t>CENSIMENTO 2019</t>
  </si>
  <si>
    <t>Tavola aggiornata al 20/04/2021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</si>
</sst>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5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7.5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41" fontId="3" fillId="0" borderId="10" xfId="46" applyNumberFormat="1" applyFont="1" applyBorder="1" applyAlignment="1">
      <alignment vertical="center"/>
    </xf>
    <xf numFmtId="41" fontId="3" fillId="33" borderId="10" xfId="46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41" fontId="1" fillId="34" borderId="11" xfId="46" applyNumberFormat="1" applyFont="1" applyFill="1" applyBorder="1" applyAlignment="1">
      <alignment vertical="center"/>
    </xf>
    <xf numFmtId="172" fontId="1" fillId="34" borderId="11" xfId="46" applyNumberFormat="1" applyFont="1" applyFill="1" applyBorder="1" applyAlignment="1">
      <alignment vertical="center"/>
    </xf>
    <xf numFmtId="41" fontId="1" fillId="34" borderId="11" xfId="46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41" fontId="1" fillId="34" borderId="12" xfId="46" applyNumberFormat="1" applyFont="1" applyFill="1" applyBorder="1" applyAlignment="1">
      <alignment vertical="center"/>
    </xf>
    <xf numFmtId="172" fontId="1" fillId="34" borderId="12" xfId="46" applyNumberFormat="1" applyFont="1" applyFill="1" applyBorder="1" applyAlignment="1">
      <alignment vertical="center"/>
    </xf>
    <xf numFmtId="41" fontId="1" fillId="34" borderId="12" xfId="46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3" xfId="46" applyNumberFormat="1" applyFont="1" applyBorder="1" applyAlignment="1">
      <alignment vertical="center"/>
    </xf>
    <xf numFmtId="172" fontId="1" fillId="0" borderId="13" xfId="46" applyNumberFormat="1" applyFont="1" applyBorder="1" applyAlignment="1">
      <alignment vertical="center"/>
    </xf>
    <xf numFmtId="41" fontId="1" fillId="33" borderId="13" xfId="46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41" fontId="1" fillId="34" borderId="13" xfId="46" applyNumberFormat="1" applyFont="1" applyFill="1" applyBorder="1" applyAlignment="1">
      <alignment vertical="center"/>
    </xf>
    <xf numFmtId="172" fontId="1" fillId="34" borderId="13" xfId="46" applyNumberFormat="1" applyFont="1" applyFill="1" applyBorder="1" applyAlignment="1">
      <alignment vertical="center"/>
    </xf>
    <xf numFmtId="41" fontId="1" fillId="34" borderId="13" xfId="4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1" fontId="1" fillId="34" borderId="13" xfId="4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0" xfId="46" applyNumberFormat="1" applyFont="1" applyBorder="1" applyAlignment="1">
      <alignment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41" fontId="1" fillId="0" borderId="13" xfId="46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 customHeight="1"/>
  <cols>
    <col min="1" max="1" width="23.421875" style="21" customWidth="1"/>
    <col min="2" max="2" width="7.8515625" style="21" customWidth="1"/>
    <col min="3" max="3" width="8.8515625" style="21" customWidth="1"/>
    <col min="4" max="4" width="9.8515625" style="21" customWidth="1"/>
    <col min="5" max="5" width="7.8515625" style="21" customWidth="1"/>
    <col min="6" max="6" width="10.28125" style="21" customWidth="1"/>
    <col min="7" max="7" width="7.8515625" style="21" customWidth="1"/>
    <col min="8" max="8" width="10.421875" style="21" customWidth="1"/>
    <col min="9" max="9" width="7.8515625" style="21" customWidth="1"/>
    <col min="10" max="16384" width="9.140625" style="21" customWidth="1"/>
  </cols>
  <sheetData>
    <row r="1" ht="55.5" customHeight="1"/>
    <row r="2" ht="11.25" customHeight="1">
      <c r="A2" s="24" t="s">
        <v>58</v>
      </c>
    </row>
    <row r="3" ht="11.25" customHeight="1">
      <c r="A3" s="24" t="s">
        <v>57</v>
      </c>
    </row>
    <row r="4" spans="1:6" ht="12.75" customHeight="1">
      <c r="A4" s="20"/>
      <c r="D4" s="21" t="s">
        <v>59</v>
      </c>
      <c r="F4" s="21" t="s">
        <v>60</v>
      </c>
    </row>
    <row r="5" spans="1:9" ht="9.75" customHeight="1">
      <c r="A5" s="35" t="s">
        <v>0</v>
      </c>
      <c r="B5" s="38" t="s">
        <v>62</v>
      </c>
      <c r="C5" s="38" t="s">
        <v>61</v>
      </c>
      <c r="D5" s="41" t="s">
        <v>56</v>
      </c>
      <c r="E5" s="27"/>
      <c r="F5" s="26" t="s">
        <v>63</v>
      </c>
      <c r="G5" s="27"/>
      <c r="H5" s="26" t="s">
        <v>64</v>
      </c>
      <c r="I5" s="27"/>
    </row>
    <row r="6" spans="1:9" ht="5.25" customHeight="1">
      <c r="A6" s="36"/>
      <c r="B6" s="39"/>
      <c r="C6" s="39"/>
      <c r="D6" s="28"/>
      <c r="E6" s="29"/>
      <c r="F6" s="28"/>
      <c r="G6" s="29"/>
      <c r="H6" s="28"/>
      <c r="I6" s="29"/>
    </row>
    <row r="7" spans="1:9" ht="12.75" customHeight="1">
      <c r="A7" s="36"/>
      <c r="B7" s="39"/>
      <c r="C7" s="39"/>
      <c r="D7" s="30" t="s">
        <v>50</v>
      </c>
      <c r="E7" s="42" t="s">
        <v>55</v>
      </c>
      <c r="F7" s="30" t="s">
        <v>51</v>
      </c>
      <c r="G7" s="32" t="s">
        <v>55</v>
      </c>
      <c r="H7" s="30" t="s">
        <v>51</v>
      </c>
      <c r="I7" s="32" t="s">
        <v>55</v>
      </c>
    </row>
    <row r="8" spans="1:9" ht="15.75" customHeight="1">
      <c r="A8" s="37"/>
      <c r="B8" s="40"/>
      <c r="C8" s="40"/>
      <c r="D8" s="31"/>
      <c r="E8" s="43"/>
      <c r="F8" s="31"/>
      <c r="G8" s="33"/>
      <c r="H8" s="31"/>
      <c r="I8" s="33"/>
    </row>
    <row r="9" spans="1:9" ht="12" customHeight="1">
      <c r="A9" s="4" t="s">
        <v>1</v>
      </c>
      <c r="B9" s="5">
        <v>13</v>
      </c>
      <c r="C9" s="6">
        <v>10.51</v>
      </c>
      <c r="D9" s="7">
        <v>3985</v>
      </c>
      <c r="E9" s="7">
        <f>D9/C9</f>
        <v>379.162702188392</v>
      </c>
      <c r="F9" s="7">
        <v>4203</v>
      </c>
      <c r="G9" s="7">
        <f>ROUND(F9/C9,0)</f>
        <v>400</v>
      </c>
      <c r="H9" s="7">
        <v>4197</v>
      </c>
      <c r="I9" s="7">
        <f aca="true" t="shared" si="0" ref="I9:I56">ROUND(H9/$C9,0)</f>
        <v>399</v>
      </c>
    </row>
    <row r="10" spans="1:9" ht="12" customHeight="1">
      <c r="A10" s="12" t="s">
        <v>2</v>
      </c>
      <c r="B10" s="13">
        <v>15</v>
      </c>
      <c r="C10" s="14">
        <v>38.59</v>
      </c>
      <c r="D10" s="15">
        <v>9761</v>
      </c>
      <c r="E10" s="15">
        <f aca="true" t="shared" si="1" ref="E10:E55">D10/C10</f>
        <v>252.9411764705882</v>
      </c>
      <c r="F10" s="15">
        <v>10060</v>
      </c>
      <c r="G10" s="15">
        <f aca="true" t="shared" si="2" ref="G10:G55">ROUND(F10/C10,0)</f>
        <v>261</v>
      </c>
      <c r="H10" s="44">
        <v>10070</v>
      </c>
      <c r="I10" s="15">
        <f t="shared" si="0"/>
        <v>261</v>
      </c>
    </row>
    <row r="11" spans="1:9" ht="12" customHeight="1">
      <c r="A11" s="16" t="s">
        <v>3</v>
      </c>
      <c r="B11" s="17">
        <v>12</v>
      </c>
      <c r="C11" s="18">
        <v>35.19</v>
      </c>
      <c r="D11" s="19">
        <v>8514</v>
      </c>
      <c r="E11" s="19">
        <f t="shared" si="1"/>
        <v>241.94373401534529</v>
      </c>
      <c r="F11" s="19">
        <v>8750</v>
      </c>
      <c r="G11" s="19">
        <f t="shared" si="2"/>
        <v>249</v>
      </c>
      <c r="H11" s="19">
        <v>8696</v>
      </c>
      <c r="I11" s="19">
        <f t="shared" si="0"/>
        <v>247</v>
      </c>
    </row>
    <row r="12" spans="1:9" ht="12" customHeight="1">
      <c r="A12" s="12" t="s">
        <v>4</v>
      </c>
      <c r="B12" s="13">
        <v>26</v>
      </c>
      <c r="C12" s="14">
        <v>22.49</v>
      </c>
      <c r="D12" s="15">
        <v>3171</v>
      </c>
      <c r="E12" s="15">
        <f t="shared" si="1"/>
        <v>140.99599822143176</v>
      </c>
      <c r="F12" s="15">
        <v>3155</v>
      </c>
      <c r="G12" s="15">
        <f t="shared" si="2"/>
        <v>140</v>
      </c>
      <c r="H12" s="15">
        <v>3199</v>
      </c>
      <c r="I12" s="15">
        <f t="shared" si="0"/>
        <v>142</v>
      </c>
    </row>
    <row r="13" spans="1:9" ht="12" customHeight="1">
      <c r="A13" s="16" t="s">
        <v>5</v>
      </c>
      <c r="B13" s="17">
        <v>20</v>
      </c>
      <c r="C13" s="18">
        <v>131.14</v>
      </c>
      <c r="D13" s="19">
        <v>67268</v>
      </c>
      <c r="E13" s="19">
        <f t="shared" si="1"/>
        <v>512.9479945096843</v>
      </c>
      <c r="F13" s="19">
        <v>72128</v>
      </c>
      <c r="G13" s="19">
        <f t="shared" si="2"/>
        <v>550</v>
      </c>
      <c r="H13" s="19">
        <v>72369</v>
      </c>
      <c r="I13" s="19">
        <f t="shared" si="0"/>
        <v>552</v>
      </c>
    </row>
    <row r="14" spans="1:9" ht="12" customHeight="1">
      <c r="A14" s="12" t="s">
        <v>6</v>
      </c>
      <c r="B14" s="13">
        <v>13</v>
      </c>
      <c r="C14" s="14">
        <v>101.31</v>
      </c>
      <c r="D14" s="15">
        <v>31656</v>
      </c>
      <c r="E14" s="15">
        <f t="shared" si="1"/>
        <v>312.4666864080545</v>
      </c>
      <c r="F14" s="15">
        <v>32973</v>
      </c>
      <c r="G14" s="15">
        <f t="shared" si="2"/>
        <v>325</v>
      </c>
      <c r="H14" s="15">
        <v>32983</v>
      </c>
      <c r="I14" s="15">
        <f t="shared" si="0"/>
        <v>326</v>
      </c>
    </row>
    <row r="15" spans="1:9" ht="12" customHeight="1">
      <c r="A15" s="16" t="s">
        <v>7</v>
      </c>
      <c r="B15" s="17">
        <v>13</v>
      </c>
      <c r="C15" s="18">
        <v>22.41</v>
      </c>
      <c r="D15" s="19">
        <v>14116</v>
      </c>
      <c r="E15" s="19">
        <f t="shared" si="1"/>
        <v>629.8973672467648</v>
      </c>
      <c r="F15" s="19">
        <v>15071</v>
      </c>
      <c r="G15" s="19">
        <f t="shared" si="2"/>
        <v>673</v>
      </c>
      <c r="H15" s="19">
        <v>15087</v>
      </c>
      <c r="I15" s="19">
        <f t="shared" si="0"/>
        <v>673</v>
      </c>
    </row>
    <row r="16" spans="1:9" ht="12" customHeight="1">
      <c r="A16" s="12" t="s">
        <v>8</v>
      </c>
      <c r="B16" s="13">
        <v>19</v>
      </c>
      <c r="C16" s="14">
        <v>49.49</v>
      </c>
      <c r="D16" s="15">
        <v>11012</v>
      </c>
      <c r="E16" s="15">
        <f t="shared" si="1"/>
        <v>222.50959789856535</v>
      </c>
      <c r="F16" s="15">
        <v>11311</v>
      </c>
      <c r="G16" s="15">
        <f t="shared" si="2"/>
        <v>229</v>
      </c>
      <c r="H16" s="15">
        <v>11289</v>
      </c>
      <c r="I16" s="15">
        <f t="shared" si="0"/>
        <v>228</v>
      </c>
    </row>
    <row r="17" spans="1:9" ht="12" customHeight="1">
      <c r="A17" s="16" t="s">
        <v>9</v>
      </c>
      <c r="B17" s="17">
        <v>26</v>
      </c>
      <c r="C17" s="18">
        <v>26.75</v>
      </c>
      <c r="D17" s="19">
        <v>7196</v>
      </c>
      <c r="E17" s="19">
        <f t="shared" si="1"/>
        <v>269.0093457943925</v>
      </c>
      <c r="F17" s="19">
        <v>6962</v>
      </c>
      <c r="G17" s="19">
        <f t="shared" si="2"/>
        <v>260</v>
      </c>
      <c r="H17" s="19">
        <v>7030</v>
      </c>
      <c r="I17" s="19">
        <f t="shared" si="0"/>
        <v>263</v>
      </c>
    </row>
    <row r="18" spans="1:9" ht="12" customHeight="1">
      <c r="A18" s="12" t="s">
        <v>10</v>
      </c>
      <c r="B18" s="13">
        <v>38</v>
      </c>
      <c r="C18" s="14">
        <v>41.15</v>
      </c>
      <c r="D18" s="15">
        <v>8968</v>
      </c>
      <c r="E18" s="15">
        <f t="shared" si="1"/>
        <v>217.93438639125154</v>
      </c>
      <c r="F18" s="15">
        <v>8290</v>
      </c>
      <c r="G18" s="15">
        <f t="shared" si="2"/>
        <v>201</v>
      </c>
      <c r="H18" s="15">
        <v>8228</v>
      </c>
      <c r="I18" s="15">
        <f t="shared" si="0"/>
        <v>200</v>
      </c>
    </row>
    <row r="19" spans="1:9" ht="12" customHeight="1">
      <c r="A19" s="16" t="s">
        <v>11</v>
      </c>
      <c r="B19" s="17">
        <v>63</v>
      </c>
      <c r="C19" s="18">
        <v>89.91</v>
      </c>
      <c r="D19" s="19">
        <v>3028</v>
      </c>
      <c r="E19" s="19">
        <f t="shared" si="1"/>
        <v>33.67812256701146</v>
      </c>
      <c r="F19" s="19">
        <v>2942</v>
      </c>
      <c r="G19" s="19">
        <f t="shared" si="2"/>
        <v>33</v>
      </c>
      <c r="H19" s="19">
        <v>2966</v>
      </c>
      <c r="I19" s="19">
        <f t="shared" si="0"/>
        <v>33</v>
      </c>
    </row>
    <row r="20" spans="1:9" ht="12" customHeight="1">
      <c r="A20" s="12" t="s">
        <v>12</v>
      </c>
      <c r="B20" s="13">
        <v>42</v>
      </c>
      <c r="C20" s="14">
        <v>104.35</v>
      </c>
      <c r="D20" s="15">
        <v>15713</v>
      </c>
      <c r="E20" s="15">
        <f t="shared" si="1"/>
        <v>150.57977958792526</v>
      </c>
      <c r="F20" s="15">
        <v>15353</v>
      </c>
      <c r="G20" s="15">
        <f t="shared" si="2"/>
        <v>147</v>
      </c>
      <c r="H20" s="15">
        <v>15156</v>
      </c>
      <c r="I20" s="15">
        <f t="shared" si="0"/>
        <v>145</v>
      </c>
    </row>
    <row r="21" spans="1:9" ht="12" customHeight="1">
      <c r="A21" s="16" t="s">
        <v>13</v>
      </c>
      <c r="B21" s="17">
        <v>18</v>
      </c>
      <c r="C21" s="18">
        <v>26.31</v>
      </c>
      <c r="D21" s="19">
        <v>16945</v>
      </c>
      <c r="E21" s="19">
        <f t="shared" si="1"/>
        <v>644.0516913721019</v>
      </c>
      <c r="F21" s="19">
        <v>17098</v>
      </c>
      <c r="G21" s="19">
        <f t="shared" si="2"/>
        <v>650</v>
      </c>
      <c r="H21" s="19">
        <v>17135</v>
      </c>
      <c r="I21" s="19">
        <f t="shared" si="0"/>
        <v>651</v>
      </c>
    </row>
    <row r="22" spans="1:9" ht="12" customHeight="1">
      <c r="A22" s="12" t="s">
        <v>14</v>
      </c>
      <c r="B22" s="13">
        <v>81</v>
      </c>
      <c r="C22" s="14">
        <v>39.28</v>
      </c>
      <c r="D22" s="15">
        <v>1304</v>
      </c>
      <c r="E22" s="15">
        <f t="shared" si="1"/>
        <v>33.19755600814664</v>
      </c>
      <c r="F22" s="15">
        <v>1216</v>
      </c>
      <c r="G22" s="15">
        <f t="shared" si="2"/>
        <v>31</v>
      </c>
      <c r="H22" s="15">
        <v>1199</v>
      </c>
      <c r="I22" s="15">
        <f t="shared" si="0"/>
        <v>31</v>
      </c>
    </row>
    <row r="23" spans="1:9" ht="12" customHeight="1">
      <c r="A23" s="16" t="s">
        <v>15</v>
      </c>
      <c r="B23" s="17">
        <v>11</v>
      </c>
      <c r="C23" s="18">
        <v>46.82</v>
      </c>
      <c r="D23" s="19">
        <v>33667</v>
      </c>
      <c r="E23" s="19">
        <f t="shared" si="1"/>
        <v>719.0730457069628</v>
      </c>
      <c r="F23" s="19">
        <v>34393</v>
      </c>
      <c r="G23" s="19">
        <f t="shared" si="2"/>
        <v>735</v>
      </c>
      <c r="H23" s="19">
        <v>34366</v>
      </c>
      <c r="I23" s="19">
        <f t="shared" si="0"/>
        <v>734</v>
      </c>
    </row>
    <row r="24" spans="1:9" ht="12" customHeight="1">
      <c r="A24" s="12" t="s">
        <v>16</v>
      </c>
      <c r="B24" s="13">
        <v>65</v>
      </c>
      <c r="C24" s="14">
        <v>95.9</v>
      </c>
      <c r="D24" s="15">
        <v>1997</v>
      </c>
      <c r="E24" s="15">
        <f t="shared" si="1"/>
        <v>20.823774765380602</v>
      </c>
      <c r="F24" s="15">
        <v>1892</v>
      </c>
      <c r="G24" s="15">
        <f t="shared" si="2"/>
        <v>20</v>
      </c>
      <c r="H24" s="15">
        <v>1861</v>
      </c>
      <c r="I24" s="15">
        <f t="shared" si="0"/>
        <v>19</v>
      </c>
    </row>
    <row r="25" spans="1:9" ht="12" customHeight="1">
      <c r="A25" s="16" t="s">
        <v>17</v>
      </c>
      <c r="B25" s="17">
        <v>35</v>
      </c>
      <c r="C25" s="18">
        <v>48.94</v>
      </c>
      <c r="D25" s="19">
        <v>3999</v>
      </c>
      <c r="E25" s="19">
        <f t="shared" si="1"/>
        <v>81.71230077646098</v>
      </c>
      <c r="F25" s="19">
        <v>3904</v>
      </c>
      <c r="G25" s="19">
        <f t="shared" si="2"/>
        <v>80</v>
      </c>
      <c r="H25" s="19">
        <v>3932</v>
      </c>
      <c r="I25" s="19">
        <f t="shared" si="0"/>
        <v>80</v>
      </c>
    </row>
    <row r="26" spans="1:9" ht="12" customHeight="1">
      <c r="A26" s="12" t="s">
        <v>18</v>
      </c>
      <c r="B26" s="13">
        <v>56</v>
      </c>
      <c r="C26" s="14">
        <v>63.77</v>
      </c>
      <c r="D26" s="15">
        <v>2844</v>
      </c>
      <c r="E26" s="15">
        <f t="shared" si="1"/>
        <v>44.59777324760859</v>
      </c>
      <c r="F26" s="15">
        <v>2672</v>
      </c>
      <c r="G26" s="15">
        <f t="shared" si="2"/>
        <v>42</v>
      </c>
      <c r="H26" s="15">
        <v>2669</v>
      </c>
      <c r="I26" s="15">
        <f t="shared" si="0"/>
        <v>42</v>
      </c>
    </row>
    <row r="27" spans="1:9" ht="12" customHeight="1">
      <c r="A27" s="16" t="s">
        <v>19</v>
      </c>
      <c r="B27" s="17">
        <v>18</v>
      </c>
      <c r="C27" s="18">
        <v>32.71</v>
      </c>
      <c r="D27" s="19">
        <v>16622</v>
      </c>
      <c r="E27" s="19">
        <f t="shared" si="1"/>
        <v>508.16264139406906</v>
      </c>
      <c r="F27" s="19">
        <v>17607</v>
      </c>
      <c r="G27" s="19">
        <f t="shared" si="2"/>
        <v>538</v>
      </c>
      <c r="H27" s="19">
        <v>17569</v>
      </c>
      <c r="I27" s="19">
        <f t="shared" si="0"/>
        <v>537</v>
      </c>
    </row>
    <row r="28" spans="1:9" ht="12" customHeight="1">
      <c r="A28" s="12" t="s">
        <v>20</v>
      </c>
      <c r="B28" s="13">
        <v>27</v>
      </c>
      <c r="C28" s="14">
        <v>45.14</v>
      </c>
      <c r="D28" s="15">
        <v>4787</v>
      </c>
      <c r="E28" s="15">
        <f t="shared" si="1"/>
        <v>106.04785112981834</v>
      </c>
      <c r="F28" s="15">
        <v>5267</v>
      </c>
      <c r="G28" s="15">
        <f t="shared" si="2"/>
        <v>117</v>
      </c>
      <c r="H28" s="15">
        <v>5280</v>
      </c>
      <c r="I28" s="15">
        <f t="shared" si="0"/>
        <v>117</v>
      </c>
    </row>
    <row r="29" spans="1:9" ht="12" customHeight="1">
      <c r="A29" s="16" t="s">
        <v>21</v>
      </c>
      <c r="B29" s="17">
        <v>27</v>
      </c>
      <c r="C29" s="18">
        <v>26.78</v>
      </c>
      <c r="D29" s="19">
        <v>6322</v>
      </c>
      <c r="E29" s="19">
        <f t="shared" si="1"/>
        <v>236.07169529499626</v>
      </c>
      <c r="F29" s="19">
        <v>6296</v>
      </c>
      <c r="G29" s="19">
        <f t="shared" si="2"/>
        <v>235</v>
      </c>
      <c r="H29" s="19">
        <v>6241</v>
      </c>
      <c r="I29" s="19">
        <f t="shared" si="0"/>
        <v>233</v>
      </c>
    </row>
    <row r="30" spans="1:9" ht="12" customHeight="1">
      <c r="A30" s="12" t="s">
        <v>22</v>
      </c>
      <c r="B30" s="13">
        <v>32</v>
      </c>
      <c r="C30" s="14">
        <v>137</v>
      </c>
      <c r="D30" s="15">
        <v>23960</v>
      </c>
      <c r="E30" s="15">
        <f t="shared" si="1"/>
        <v>174.8905109489051</v>
      </c>
      <c r="F30" s="15">
        <v>23923</v>
      </c>
      <c r="G30" s="15">
        <f t="shared" si="2"/>
        <v>175</v>
      </c>
      <c r="H30" s="15">
        <v>24122</v>
      </c>
      <c r="I30" s="15">
        <f t="shared" si="0"/>
        <v>176</v>
      </c>
    </row>
    <row r="31" spans="1:9" ht="12" customHeight="1">
      <c r="A31" s="16" t="s">
        <v>23</v>
      </c>
      <c r="B31" s="23" t="s">
        <v>24</v>
      </c>
      <c r="C31" s="18">
        <v>183.23</v>
      </c>
      <c r="D31" s="19">
        <v>179149</v>
      </c>
      <c r="E31" s="19">
        <f t="shared" si="1"/>
        <v>977.7274463788682</v>
      </c>
      <c r="F31" s="19">
        <v>189016</v>
      </c>
      <c r="G31" s="19">
        <f t="shared" si="2"/>
        <v>1032</v>
      </c>
      <c r="H31" s="19">
        <v>189013</v>
      </c>
      <c r="I31" s="19">
        <f t="shared" si="0"/>
        <v>1032</v>
      </c>
    </row>
    <row r="32" spans="1:9" ht="12" customHeight="1">
      <c r="A32" s="12" t="s">
        <v>25</v>
      </c>
      <c r="B32" s="13">
        <v>64</v>
      </c>
      <c r="C32" s="14">
        <v>31.12</v>
      </c>
      <c r="D32" s="15">
        <v>1000</v>
      </c>
      <c r="E32" s="15">
        <f t="shared" si="1"/>
        <v>32.13367609254499</v>
      </c>
      <c r="F32" s="15">
        <v>931</v>
      </c>
      <c r="G32" s="15">
        <f t="shared" si="2"/>
        <v>30</v>
      </c>
      <c r="H32" s="15">
        <v>916</v>
      </c>
      <c r="I32" s="15">
        <f t="shared" si="0"/>
        <v>29</v>
      </c>
    </row>
    <row r="33" spans="1:9" ht="12" customHeight="1">
      <c r="A33" s="16" t="s">
        <v>26</v>
      </c>
      <c r="B33" s="17">
        <v>55</v>
      </c>
      <c r="C33" s="18">
        <v>45.32</v>
      </c>
      <c r="D33" s="19">
        <v>2253</v>
      </c>
      <c r="E33" s="19">
        <f t="shared" si="1"/>
        <v>49.71315092674316</v>
      </c>
      <c r="F33" s="19">
        <v>2138</v>
      </c>
      <c r="G33" s="19">
        <f t="shared" si="2"/>
        <v>47</v>
      </c>
      <c r="H33" s="19">
        <v>2141</v>
      </c>
      <c r="I33" s="19">
        <f t="shared" si="0"/>
        <v>47</v>
      </c>
    </row>
    <row r="34" spans="1:9" ht="12" customHeight="1">
      <c r="A34" s="12" t="s">
        <v>27</v>
      </c>
      <c r="B34" s="13">
        <v>56</v>
      </c>
      <c r="C34" s="14">
        <v>80.73</v>
      </c>
      <c r="D34" s="15">
        <v>3357</v>
      </c>
      <c r="E34" s="15">
        <f t="shared" si="1"/>
        <v>41.583054626532885</v>
      </c>
      <c r="F34" s="15">
        <v>3331</v>
      </c>
      <c r="G34" s="15">
        <f t="shared" si="2"/>
        <v>41</v>
      </c>
      <c r="H34" s="15">
        <v>3275</v>
      </c>
      <c r="I34" s="15">
        <f t="shared" si="0"/>
        <v>41</v>
      </c>
    </row>
    <row r="35" spans="1:9" ht="12" customHeight="1">
      <c r="A35" s="16" t="s">
        <v>28</v>
      </c>
      <c r="B35" s="17">
        <v>10</v>
      </c>
      <c r="C35" s="18">
        <v>54.79</v>
      </c>
      <c r="D35" s="19">
        <v>15179</v>
      </c>
      <c r="E35" s="19">
        <f t="shared" si="1"/>
        <v>277.03960576747585</v>
      </c>
      <c r="F35" s="19">
        <v>15974</v>
      </c>
      <c r="G35" s="19">
        <f t="shared" si="2"/>
        <v>292</v>
      </c>
      <c r="H35" s="19">
        <v>15970</v>
      </c>
      <c r="I35" s="19">
        <f t="shared" si="0"/>
        <v>291</v>
      </c>
    </row>
    <row r="36" spans="1:9" ht="12" customHeight="1">
      <c r="A36" s="12" t="s">
        <v>29</v>
      </c>
      <c r="B36" s="13">
        <v>35</v>
      </c>
      <c r="C36" s="14">
        <v>51.67</v>
      </c>
      <c r="D36" s="15">
        <v>10972</v>
      </c>
      <c r="E36" s="15">
        <f t="shared" si="1"/>
        <v>212.34759047803368</v>
      </c>
      <c r="F36" s="15">
        <v>9896</v>
      </c>
      <c r="G36" s="15">
        <f t="shared" si="2"/>
        <v>192</v>
      </c>
      <c r="H36" s="15">
        <v>9862</v>
      </c>
      <c r="I36" s="15">
        <f t="shared" si="0"/>
        <v>191</v>
      </c>
    </row>
    <row r="37" spans="1:9" ht="12" customHeight="1">
      <c r="A37" s="16" t="s">
        <v>30</v>
      </c>
      <c r="B37" s="17">
        <v>59</v>
      </c>
      <c r="C37" s="18">
        <v>60.4</v>
      </c>
      <c r="D37" s="19">
        <v>2354</v>
      </c>
      <c r="E37" s="19">
        <f t="shared" si="1"/>
        <v>38.973509933774835</v>
      </c>
      <c r="F37" s="19">
        <v>2122</v>
      </c>
      <c r="G37" s="19">
        <f t="shared" si="2"/>
        <v>35</v>
      </c>
      <c r="H37" s="19">
        <v>2080</v>
      </c>
      <c r="I37" s="19">
        <f t="shared" si="0"/>
        <v>34</v>
      </c>
    </row>
    <row r="38" spans="1:9" ht="12" customHeight="1">
      <c r="A38" s="12" t="s">
        <v>31</v>
      </c>
      <c r="B38" s="13">
        <v>44</v>
      </c>
      <c r="C38" s="14">
        <v>144.03</v>
      </c>
      <c r="D38" s="15">
        <v>17198</v>
      </c>
      <c r="E38" s="15">
        <f t="shared" si="1"/>
        <v>119.40567937235298</v>
      </c>
      <c r="F38" s="15">
        <v>17802</v>
      </c>
      <c r="G38" s="15">
        <f t="shared" si="2"/>
        <v>124</v>
      </c>
      <c r="H38" s="15">
        <v>17978</v>
      </c>
      <c r="I38" s="15">
        <f t="shared" si="0"/>
        <v>125</v>
      </c>
    </row>
    <row r="39" spans="1:9" ht="12" customHeight="1">
      <c r="A39" s="16" t="s">
        <v>32</v>
      </c>
      <c r="B39" s="17">
        <v>75</v>
      </c>
      <c r="C39" s="18">
        <v>76.43</v>
      </c>
      <c r="D39" s="19">
        <v>2241</v>
      </c>
      <c r="E39" s="19">
        <f t="shared" si="1"/>
        <v>29.320947272013605</v>
      </c>
      <c r="F39" s="19">
        <v>2317</v>
      </c>
      <c r="G39" s="19">
        <f t="shared" si="2"/>
        <v>30</v>
      </c>
      <c r="H39" s="19">
        <v>2284</v>
      </c>
      <c r="I39" s="19">
        <f t="shared" si="0"/>
        <v>30</v>
      </c>
    </row>
    <row r="40" spans="1:9" ht="12" customHeight="1">
      <c r="A40" s="12" t="s">
        <v>33</v>
      </c>
      <c r="B40" s="13">
        <v>55</v>
      </c>
      <c r="C40" s="14">
        <v>53.8</v>
      </c>
      <c r="D40" s="15">
        <v>1742</v>
      </c>
      <c r="E40" s="15">
        <f t="shared" si="1"/>
        <v>32.37918215613383</v>
      </c>
      <c r="F40" s="15">
        <v>1620</v>
      </c>
      <c r="G40" s="15">
        <f t="shared" si="2"/>
        <v>30</v>
      </c>
      <c r="H40" s="15">
        <v>1604</v>
      </c>
      <c r="I40" s="15">
        <f t="shared" si="0"/>
        <v>30</v>
      </c>
    </row>
    <row r="41" spans="1:9" ht="12" customHeight="1">
      <c r="A41" s="16" t="s">
        <v>34</v>
      </c>
      <c r="B41" s="17">
        <v>40</v>
      </c>
      <c r="C41" s="18">
        <v>80.44</v>
      </c>
      <c r="D41" s="19">
        <v>3773</v>
      </c>
      <c r="E41" s="19">
        <f t="shared" si="1"/>
        <v>46.90452511188464</v>
      </c>
      <c r="F41" s="19">
        <v>3714</v>
      </c>
      <c r="G41" s="19">
        <f t="shared" si="2"/>
        <v>46</v>
      </c>
      <c r="H41" s="19">
        <v>3736</v>
      </c>
      <c r="I41" s="19">
        <f t="shared" si="0"/>
        <v>46</v>
      </c>
    </row>
    <row r="42" spans="1:9" ht="12" customHeight="1">
      <c r="A42" s="12" t="s">
        <v>35</v>
      </c>
      <c r="B42" s="13">
        <v>19</v>
      </c>
      <c r="C42" s="14">
        <v>28.4</v>
      </c>
      <c r="D42" s="15">
        <v>6165</v>
      </c>
      <c r="E42" s="15">
        <f t="shared" si="1"/>
        <v>217.0774647887324</v>
      </c>
      <c r="F42" s="15">
        <v>6160</v>
      </c>
      <c r="G42" s="15">
        <f t="shared" si="2"/>
        <v>217</v>
      </c>
      <c r="H42" s="15">
        <v>6183</v>
      </c>
      <c r="I42" s="15">
        <f t="shared" si="0"/>
        <v>218</v>
      </c>
    </row>
    <row r="43" spans="1:9" ht="12" customHeight="1">
      <c r="A43" s="16" t="s">
        <v>36</v>
      </c>
      <c r="B43" s="17">
        <v>70</v>
      </c>
      <c r="C43" s="18">
        <v>45.14</v>
      </c>
      <c r="D43" s="19">
        <v>759</v>
      </c>
      <c r="E43" s="19">
        <f t="shared" si="1"/>
        <v>16.814355338945504</v>
      </c>
      <c r="F43" s="19">
        <v>692</v>
      </c>
      <c r="G43" s="19">
        <f t="shared" si="2"/>
        <v>15</v>
      </c>
      <c r="H43" s="19">
        <v>686</v>
      </c>
      <c r="I43" s="19">
        <f t="shared" si="0"/>
        <v>15</v>
      </c>
    </row>
    <row r="44" spans="1:9" ht="12" customHeight="1">
      <c r="A44" s="12" t="s">
        <v>37</v>
      </c>
      <c r="B44" s="13">
        <v>17</v>
      </c>
      <c r="C44" s="14">
        <v>27.22</v>
      </c>
      <c r="D44" s="15">
        <v>6117</v>
      </c>
      <c r="E44" s="15">
        <f t="shared" si="1"/>
        <v>224.72446730345337</v>
      </c>
      <c r="F44" s="15">
        <v>6531</v>
      </c>
      <c r="G44" s="15">
        <f t="shared" si="2"/>
        <v>240</v>
      </c>
      <c r="H44" s="15">
        <v>6566</v>
      </c>
      <c r="I44" s="15">
        <f t="shared" si="0"/>
        <v>241</v>
      </c>
    </row>
    <row r="45" spans="1:9" ht="12" customHeight="1">
      <c r="A45" s="16" t="s">
        <v>38</v>
      </c>
      <c r="B45" s="17">
        <v>33</v>
      </c>
      <c r="C45" s="18">
        <v>51.51</v>
      </c>
      <c r="D45" s="19">
        <v>11026</v>
      </c>
      <c r="E45" s="19">
        <f t="shared" si="1"/>
        <v>214.05552319937877</v>
      </c>
      <c r="F45" s="19">
        <v>10883</v>
      </c>
      <c r="G45" s="19">
        <f t="shared" si="2"/>
        <v>211</v>
      </c>
      <c r="H45" s="19">
        <v>10855</v>
      </c>
      <c r="I45" s="19">
        <f t="shared" si="0"/>
        <v>211</v>
      </c>
    </row>
    <row r="46" spans="1:9" ht="12" customHeight="1">
      <c r="A46" s="12" t="s">
        <v>39</v>
      </c>
      <c r="B46" s="13">
        <v>35</v>
      </c>
      <c r="C46" s="14">
        <v>17.01</v>
      </c>
      <c r="D46" s="15">
        <v>3621</v>
      </c>
      <c r="E46" s="15">
        <f t="shared" si="1"/>
        <v>212.8747795414462</v>
      </c>
      <c r="F46" s="15">
        <v>3520</v>
      </c>
      <c r="G46" s="15">
        <f>ROUND(F46/C46,0)</f>
        <v>207</v>
      </c>
      <c r="H46" s="15">
        <v>3463</v>
      </c>
      <c r="I46" s="15">
        <f t="shared" si="0"/>
        <v>204</v>
      </c>
    </row>
    <row r="47" spans="1:9" ht="12" customHeight="1">
      <c r="A47" s="16" t="s">
        <v>40</v>
      </c>
      <c r="B47" s="17">
        <v>20</v>
      </c>
      <c r="C47" s="18">
        <v>34.4</v>
      </c>
      <c r="D47" s="19">
        <v>5841</v>
      </c>
      <c r="E47" s="19">
        <f t="shared" si="1"/>
        <v>169.796511627907</v>
      </c>
      <c r="F47" s="19">
        <v>5956</v>
      </c>
      <c r="G47" s="19">
        <f t="shared" si="2"/>
        <v>173</v>
      </c>
      <c r="H47" s="19">
        <v>6011</v>
      </c>
      <c r="I47" s="19">
        <f t="shared" si="0"/>
        <v>175</v>
      </c>
    </row>
    <row r="48" spans="1:9" ht="12" customHeight="1">
      <c r="A48" s="12" t="s">
        <v>41</v>
      </c>
      <c r="B48" s="13">
        <v>20</v>
      </c>
      <c r="C48" s="14">
        <v>38.56</v>
      </c>
      <c r="D48" s="15">
        <v>39885</v>
      </c>
      <c r="E48" s="15">
        <f t="shared" si="1"/>
        <v>1034.3620331950208</v>
      </c>
      <c r="F48" s="15">
        <v>40373</v>
      </c>
      <c r="G48" s="15">
        <f t="shared" si="2"/>
        <v>1047</v>
      </c>
      <c r="H48" s="15">
        <v>40278</v>
      </c>
      <c r="I48" s="15">
        <f t="shared" si="0"/>
        <v>1045</v>
      </c>
    </row>
    <row r="49" spans="1:9" ht="12" customHeight="1">
      <c r="A49" s="16" t="s">
        <v>42</v>
      </c>
      <c r="B49" s="17">
        <v>26</v>
      </c>
      <c r="C49" s="18">
        <v>25.19</v>
      </c>
      <c r="D49" s="19">
        <v>9276</v>
      </c>
      <c r="E49" s="19">
        <f t="shared" si="1"/>
        <v>368.24136562127825</v>
      </c>
      <c r="F49" s="19">
        <v>9275</v>
      </c>
      <c r="G49" s="19">
        <f t="shared" si="2"/>
        <v>368</v>
      </c>
      <c r="H49" s="19">
        <v>9284</v>
      </c>
      <c r="I49" s="19">
        <f t="shared" si="0"/>
        <v>369</v>
      </c>
    </row>
    <row r="50" spans="1:9" ht="12" customHeight="1">
      <c r="A50" s="12" t="s">
        <v>43</v>
      </c>
      <c r="B50" s="13">
        <v>36</v>
      </c>
      <c r="C50" s="14">
        <v>93.27</v>
      </c>
      <c r="D50" s="15">
        <v>8014</v>
      </c>
      <c r="E50" s="15">
        <f t="shared" si="1"/>
        <v>85.92259032915193</v>
      </c>
      <c r="F50" s="15">
        <v>8410</v>
      </c>
      <c r="G50" s="15">
        <f t="shared" si="2"/>
        <v>90</v>
      </c>
      <c r="H50" s="15">
        <v>8487</v>
      </c>
      <c r="I50" s="15">
        <f t="shared" si="0"/>
        <v>91</v>
      </c>
    </row>
    <row r="51" spans="1:9" ht="12" customHeight="1">
      <c r="A51" s="16" t="s">
        <v>44</v>
      </c>
      <c r="B51" s="17">
        <v>67</v>
      </c>
      <c r="C51" s="18">
        <v>52.39</v>
      </c>
      <c r="D51" s="19">
        <v>2602</v>
      </c>
      <c r="E51" s="19">
        <f t="shared" si="1"/>
        <v>49.66596678755488</v>
      </c>
      <c r="F51" s="19">
        <v>2480</v>
      </c>
      <c r="G51" s="19">
        <f t="shared" si="2"/>
        <v>47</v>
      </c>
      <c r="H51" s="19">
        <v>2451</v>
      </c>
      <c r="I51" s="19">
        <f t="shared" si="0"/>
        <v>47</v>
      </c>
    </row>
    <row r="52" spans="1:9" ht="12" customHeight="1">
      <c r="A52" s="12" t="s">
        <v>45</v>
      </c>
      <c r="B52" s="13">
        <v>14</v>
      </c>
      <c r="C52" s="14">
        <v>50.89</v>
      </c>
      <c r="D52" s="15">
        <v>15061</v>
      </c>
      <c r="E52" s="15">
        <f t="shared" si="1"/>
        <v>295.95205344861466</v>
      </c>
      <c r="F52" s="15">
        <v>15413</v>
      </c>
      <c r="G52" s="15">
        <f t="shared" si="2"/>
        <v>303</v>
      </c>
      <c r="H52" s="15">
        <v>15483</v>
      </c>
      <c r="I52" s="15">
        <f t="shared" si="0"/>
        <v>304</v>
      </c>
    </row>
    <row r="53" spans="1:9" ht="12" customHeight="1">
      <c r="A53" s="16" t="s">
        <v>46</v>
      </c>
      <c r="B53" s="17">
        <v>16</v>
      </c>
      <c r="C53" s="18">
        <v>29.24</v>
      </c>
      <c r="D53" s="19">
        <v>12130</v>
      </c>
      <c r="E53" s="19">
        <f t="shared" si="1"/>
        <v>414.84268125854993</v>
      </c>
      <c r="F53" s="19">
        <v>12754</v>
      </c>
      <c r="G53" s="19">
        <f t="shared" si="2"/>
        <v>436</v>
      </c>
      <c r="H53" s="19">
        <v>12735</v>
      </c>
      <c r="I53" s="19">
        <f t="shared" si="0"/>
        <v>436</v>
      </c>
    </row>
    <row r="54" spans="1:9" ht="12" customHeight="1">
      <c r="A54" s="12" t="s">
        <v>47</v>
      </c>
      <c r="B54" s="13">
        <v>23</v>
      </c>
      <c r="C54" s="14">
        <v>22.7</v>
      </c>
      <c r="D54" s="15">
        <v>24344</v>
      </c>
      <c r="E54" s="15">
        <f t="shared" si="1"/>
        <v>1072.4229074889868</v>
      </c>
      <c r="F54" s="15">
        <v>25408</v>
      </c>
      <c r="G54" s="15">
        <f t="shared" si="2"/>
        <v>1119</v>
      </c>
      <c r="H54" s="15">
        <v>25549</v>
      </c>
      <c r="I54" s="15">
        <f t="shared" si="0"/>
        <v>1126</v>
      </c>
    </row>
    <row r="55" spans="1:9" ht="12" customHeight="1">
      <c r="A55" s="8" t="s">
        <v>48</v>
      </c>
      <c r="B55" s="9">
        <v>48</v>
      </c>
      <c r="C55" s="10">
        <v>69.04</v>
      </c>
      <c r="D55" s="11">
        <v>4883</v>
      </c>
      <c r="E55" s="11">
        <f t="shared" si="1"/>
        <v>70.7271147161066</v>
      </c>
      <c r="F55" s="11">
        <v>4575</v>
      </c>
      <c r="G55" s="11">
        <f t="shared" si="2"/>
        <v>66</v>
      </c>
      <c r="H55" s="11">
        <v>4585</v>
      </c>
      <c r="I55" s="11">
        <f t="shared" si="0"/>
        <v>66</v>
      </c>
    </row>
    <row r="56" spans="1:9" ht="12" customHeight="1">
      <c r="A56" s="1" t="s">
        <v>49</v>
      </c>
      <c r="B56" s="2" t="s">
        <v>24</v>
      </c>
      <c r="C56" s="25">
        <f>SUM(C9:C55)</f>
        <v>2682.8599999999997</v>
      </c>
      <c r="D56" s="3">
        <f>SUM(D9:D55)</f>
        <v>685777</v>
      </c>
      <c r="E56" s="3">
        <f>D56/$C56</f>
        <v>255.61415802539085</v>
      </c>
      <c r="F56" s="3">
        <f>SUM(F9:F55)</f>
        <v>706757</v>
      </c>
      <c r="G56" s="3">
        <f>ROUND(F56/$C56,0)</f>
        <v>263</v>
      </c>
      <c r="H56" s="3">
        <f>SUM(H9:H55)</f>
        <v>707119</v>
      </c>
      <c r="I56" s="3">
        <f t="shared" si="0"/>
        <v>264</v>
      </c>
    </row>
    <row r="57" ht="5.25" customHeight="1"/>
    <row r="58" ht="12.75" customHeight="1">
      <c r="A58" s="21" t="s">
        <v>53</v>
      </c>
    </row>
    <row r="59" ht="9" customHeight="1">
      <c r="A59" s="22" t="s">
        <v>52</v>
      </c>
    </row>
    <row r="60" ht="9" customHeight="1">
      <c r="A60" s="22"/>
    </row>
    <row r="61" ht="9" customHeight="1">
      <c r="A61" s="22" t="s">
        <v>54</v>
      </c>
    </row>
    <row r="62" spans="4:9" ht="12.75" customHeight="1">
      <c r="D62" s="34" t="s">
        <v>65</v>
      </c>
      <c r="E62" s="34"/>
      <c r="F62" s="34"/>
      <c r="G62" s="34"/>
      <c r="H62" s="34"/>
      <c r="I62" s="34"/>
    </row>
  </sheetData>
  <sheetProtection password="83C9" sheet="1" selectLockedCells="1" selectUnlockedCells="1"/>
  <mergeCells count="13">
    <mergeCell ref="F5:G6"/>
    <mergeCell ref="F7:F8"/>
    <mergeCell ref="G7:G8"/>
    <mergeCell ref="H5:I6"/>
    <mergeCell ref="H7:H8"/>
    <mergeCell ref="I7:I8"/>
    <mergeCell ref="D62:I62"/>
    <mergeCell ref="A5:A8"/>
    <mergeCell ref="B5:B8"/>
    <mergeCell ref="C5:C8"/>
    <mergeCell ref="D7:D8"/>
    <mergeCell ref="D5:E6"/>
    <mergeCell ref="E7:E8"/>
  </mergeCells>
  <printOptions/>
  <pageMargins left="0.5905511811023623" right="0.5905511811023623" top="0.7874015748031497" bottom="0.7874015748031497" header="0.7874015748031497" footer="0.5118110236220472"/>
  <pageSetup fitToHeight="1" fitToWidth="1" horizontalDpi="600" verticalDpi="600" orientation="portrait" paperSize="9" scale="94" r:id="rId2"/>
  <ignoredErrors>
    <ignoredError sqref="E56 G56:H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2021-08-30T13:19:16Z</cp:lastPrinted>
  <dcterms:created xsi:type="dcterms:W3CDTF">2002-10-07T09:58:07Z</dcterms:created>
  <dcterms:modified xsi:type="dcterms:W3CDTF">2021-08-30T13:21:54Z</dcterms:modified>
  <cp:category/>
  <cp:version/>
  <cp:contentType/>
  <cp:contentStatus/>
</cp:coreProperties>
</file>