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i21a_17" sheetId="1" r:id="rId1"/>
  </sheets>
  <definedNames>
    <definedName name="_xlnm.Print_Titles" localSheetId="0">'i21a_17'!$2:$4</definedName>
  </definedNames>
  <calcPr fullCalcOnLoad="1"/>
</workbook>
</file>

<file path=xl/sharedStrings.xml><?xml version="1.0" encoding="utf-8"?>
<sst xmlns="http://schemas.openxmlformats.org/spreadsheetml/2006/main" count="671" uniqueCount="93">
  <si>
    <t>1°</t>
  </si>
  <si>
    <t>2°</t>
  </si>
  <si>
    <t>3°</t>
  </si>
  <si>
    <t>4°</t>
  </si>
  <si>
    <t>5°</t>
  </si>
  <si>
    <t>TOTALE</t>
  </si>
  <si>
    <t>SEZIONE</t>
  </si>
  <si>
    <t>CLASSE</t>
  </si>
  <si>
    <t>A</t>
  </si>
  <si>
    <t>B</t>
  </si>
  <si>
    <t>C</t>
  </si>
  <si>
    <t>D</t>
  </si>
  <si>
    <t>n. alunni</t>
  </si>
  <si>
    <t>1° COMPRENSIVO</t>
  </si>
  <si>
    <t>GIOVANNI XXIII</t>
  </si>
  <si>
    <t>MENOTTI</t>
  </si>
  <si>
    <t>LANFRANCO</t>
  </si>
  <si>
    <t>2° COMPRENSIVO</t>
  </si>
  <si>
    <t>GALILEI</t>
  </si>
  <si>
    <t>3° COMPRENSIVO</t>
  </si>
  <si>
    <t>RODARI</t>
  </si>
  <si>
    <t xml:space="preserve">PRIMARIE </t>
  </si>
  <si>
    <t>TOTALE PRIMARIE</t>
  </si>
  <si>
    <t>SECONDARIE 1° GRADO</t>
  </si>
  <si>
    <t>CAVOUR</t>
  </si>
  <si>
    <t>sezioni</t>
  </si>
  <si>
    <t>alunni</t>
  </si>
  <si>
    <t>TOTALE SECONDARIE 1° GRADO</t>
  </si>
  <si>
    <t>TOTALE 1° COMPRENSIVO</t>
  </si>
  <si>
    <t>PRIMARIE</t>
  </si>
  <si>
    <t>CALVINO</t>
  </si>
  <si>
    <t>TOTALE SCUOLE INFANZIA</t>
  </si>
  <si>
    <t>M. L. KING</t>
  </si>
  <si>
    <t>TOTALE 2° COMPRENSIVO</t>
  </si>
  <si>
    <t>TOTALE 3° COMPRENSIVO</t>
  </si>
  <si>
    <t>LIPPI / GALILEI</t>
  </si>
  <si>
    <t>n. classi</t>
  </si>
  <si>
    <t>ANNO DI NASCITA</t>
  </si>
  <si>
    <t>TAV.  I. 21a - ISTITUTI COMPRENSIVI - NUMERO DI ALUNNI PER SCUOLA, CLASSE E SEZIONE</t>
  </si>
  <si>
    <t xml:space="preserve">                    - COMUNE DI MODENA - ANNO SCOLASTICO 2017/2018</t>
  </si>
  <si>
    <t>ANNA FRANK</t>
  </si>
  <si>
    <t>INFANZIA</t>
  </si>
  <si>
    <t>S.GEMINIANO</t>
  </si>
  <si>
    <t>EMILIO PO</t>
  </si>
  <si>
    <t>MATTARELLA</t>
  </si>
  <si>
    <t>4° COMPRENSIVO</t>
  </si>
  <si>
    <t>SALICETO PANARO</t>
  </si>
  <si>
    <t>PALESTRINA</t>
  </si>
  <si>
    <t>FERRARIS</t>
  </si>
  <si>
    <t>TOTALE 4° COMPRENSIVO</t>
  </si>
  <si>
    <t>5° COMPRENSIVO</t>
  </si>
  <si>
    <t>TOTALE 5° COMPRENSIVO</t>
  </si>
  <si>
    <t>ANDERSEN</t>
  </si>
  <si>
    <t>CARBONIERI</t>
  </si>
  <si>
    <t>S. AGNESE</t>
  </si>
  <si>
    <t>GRAZIOSI</t>
  </si>
  <si>
    <t>BEGARELLI</t>
  </si>
  <si>
    <t>CARDUCCI</t>
  </si>
  <si>
    <t>SOLA</t>
  </si>
  <si>
    <t>6° COMPRENSIVO</t>
  </si>
  <si>
    <t>TOTALE 6° COMPRENSIVO</t>
  </si>
  <si>
    <t>LIPPI</t>
  </si>
  <si>
    <t>BUON PASTORE</t>
  </si>
  <si>
    <t>PISANO</t>
  </si>
  <si>
    <t>7° COMPRENSIVO</t>
  </si>
  <si>
    <t>TOTALE 7° COMPRENSIVO</t>
  </si>
  <si>
    <t>BOSCHI</t>
  </si>
  <si>
    <t>LEOPARDI</t>
  </si>
  <si>
    <t>DON MILANI</t>
  </si>
  <si>
    <t>MONTECUCCOLI</t>
  </si>
  <si>
    <t>GUIDOTTI</t>
  </si>
  <si>
    <t>8° COMPRENSIVO</t>
  </si>
  <si>
    <t>TOTALE 8° COMPRENSIVO</t>
  </si>
  <si>
    <t>MONTEGRAPPA</t>
  </si>
  <si>
    <t>BOCCHERINI</t>
  </si>
  <si>
    <t>S.GIOVANNI BOSCO</t>
  </si>
  <si>
    <t>DE AMICIS</t>
  </si>
  <si>
    <t>PAOLI</t>
  </si>
  <si>
    <t>9° COMPRENSIVO</t>
  </si>
  <si>
    <t>CITTADELLA</t>
  </si>
  <si>
    <t>S. PAOLO</t>
  </si>
  <si>
    <t>TOTALE 9° COMPRENSIVO</t>
  </si>
  <si>
    <t>PASCOLI</t>
  </si>
  <si>
    <t>S. CARLO</t>
  </si>
  <si>
    <t>10° COMPRENSIVO</t>
  </si>
  <si>
    <t>COLLODI</t>
  </si>
  <si>
    <t>MADONNINA</t>
  </si>
  <si>
    <t>TOTALE 10° COMPRENSIVO</t>
  </si>
  <si>
    <t>BERSANI</t>
  </si>
  <si>
    <t>MARCONI</t>
  </si>
  <si>
    <t>GRAMSCI</t>
  </si>
  <si>
    <t>Tavola aggiornata al 15/10/2018</t>
  </si>
  <si>
    <t>-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</si>
</sst>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</numFmts>
  <fonts count="45">
    <font>
      <sz val="10"/>
      <name val="Arial"/>
      <family val="0"/>
    </font>
    <font>
      <sz val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7.5"/>
      <name val="Verdana"/>
      <family val="2"/>
    </font>
    <font>
      <u val="single"/>
      <sz val="8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Verdana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3" fontId="6" fillId="33" borderId="11" xfId="0" applyNumberFormat="1" applyFont="1" applyFill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left" vertical="center" wrapText="1"/>
    </xf>
    <xf numFmtId="3" fontId="6" fillId="33" borderId="12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171" fontId="4" fillId="33" borderId="11" xfId="45" applyNumberFormat="1" applyFont="1" applyFill="1" applyBorder="1" applyAlignment="1">
      <alignment horizontal="center" vertical="center" wrapText="1"/>
    </xf>
    <xf numFmtId="171" fontId="4" fillId="0" borderId="12" xfId="45" applyNumberFormat="1" applyFont="1" applyBorder="1" applyAlignment="1">
      <alignment horizontal="center" vertical="center" wrapText="1"/>
    </xf>
    <xf numFmtId="171" fontId="4" fillId="33" borderId="10" xfId="45" applyNumberFormat="1" applyFont="1" applyFill="1" applyBorder="1" applyAlignment="1">
      <alignment horizontal="center" vertical="center" wrapText="1"/>
    </xf>
    <xf numFmtId="171" fontId="4" fillId="33" borderId="12" xfId="45" applyNumberFormat="1" applyFont="1" applyFill="1" applyBorder="1" applyAlignment="1">
      <alignment horizontal="center" vertical="center" wrapText="1"/>
    </xf>
    <xf numFmtId="171" fontId="5" fillId="33" borderId="10" xfId="45" applyNumberFormat="1" applyFont="1" applyFill="1" applyBorder="1" applyAlignment="1">
      <alignment horizontal="center" vertical="center" wrapText="1"/>
    </xf>
    <xf numFmtId="171" fontId="4" fillId="0" borderId="10" xfId="45" applyNumberFormat="1" applyFont="1" applyFill="1" applyBorder="1" applyAlignment="1">
      <alignment horizontal="center" vertical="center" wrapText="1"/>
    </xf>
    <xf numFmtId="171" fontId="5" fillId="0" borderId="10" xfId="45" applyNumberFormat="1" applyFont="1" applyFill="1" applyBorder="1" applyAlignment="1">
      <alignment horizontal="center" vertical="center" wrapText="1"/>
    </xf>
    <xf numFmtId="171" fontId="4" fillId="0" borderId="12" xfId="45" applyNumberFormat="1" applyFont="1" applyFill="1" applyBorder="1" applyAlignment="1">
      <alignment horizontal="center" vertical="center" wrapText="1"/>
    </xf>
    <xf numFmtId="171" fontId="4" fillId="34" borderId="10" xfId="45" applyNumberFormat="1" applyFont="1" applyFill="1" applyBorder="1" applyAlignment="1">
      <alignment horizontal="center" vertical="center" wrapText="1"/>
    </xf>
    <xf numFmtId="171" fontId="5" fillId="0" borderId="0" xfId="45" applyNumberFormat="1" applyFont="1" applyFill="1" applyBorder="1" applyAlignment="1">
      <alignment horizontal="center" vertical="center" wrapText="1"/>
    </xf>
    <xf numFmtId="3" fontId="6" fillId="34" borderId="12" xfId="0" applyNumberFormat="1" applyFont="1" applyFill="1" applyBorder="1" applyAlignment="1">
      <alignment horizontal="left" vertical="center" wrapText="1"/>
    </xf>
    <xf numFmtId="171" fontId="4" fillId="34" borderId="12" xfId="45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left" vertical="center" wrapText="1"/>
    </xf>
    <xf numFmtId="171" fontId="5" fillId="34" borderId="13" xfId="45" applyNumberFormat="1" applyFont="1" applyFill="1" applyBorder="1" applyAlignment="1">
      <alignment horizontal="center" vertical="center" wrapText="1"/>
    </xf>
    <xf numFmtId="171" fontId="5" fillId="0" borderId="0" xfId="45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3" fontId="7" fillId="35" borderId="14" xfId="0" applyNumberFormat="1" applyFont="1" applyFill="1" applyBorder="1" applyAlignment="1">
      <alignment horizontal="center" vertical="center" wrapText="1"/>
    </xf>
    <xf numFmtId="171" fontId="5" fillId="35" borderId="14" xfId="45" applyNumberFormat="1" applyFont="1" applyFill="1" applyBorder="1" applyAlignment="1">
      <alignment horizontal="center" vertical="center" wrapText="1"/>
    </xf>
    <xf numFmtId="171" fontId="5" fillId="34" borderId="10" xfId="45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left" vertical="center" wrapText="1"/>
    </xf>
    <xf numFmtId="171" fontId="5" fillId="35" borderId="10" xfId="45" applyNumberFormat="1" applyFont="1" applyFill="1" applyBorder="1" applyAlignment="1">
      <alignment horizontal="center" vertical="center" wrapText="1"/>
    </xf>
    <xf numFmtId="171" fontId="5" fillId="35" borderId="0" xfId="45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5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7" fillId="33" borderId="15" xfId="0" applyNumberFormat="1" applyFont="1" applyFill="1" applyBorder="1" applyAlignment="1">
      <alignment horizontal="center" vertical="center" wrapText="1"/>
    </xf>
    <xf numFmtId="3" fontId="6" fillId="36" borderId="10" xfId="0" applyNumberFormat="1" applyFont="1" applyFill="1" applyBorder="1" applyAlignment="1">
      <alignment horizontal="left" vertical="center" wrapText="1"/>
    </xf>
    <xf numFmtId="171" fontId="4" fillId="36" borderId="10" xfId="45" applyNumberFormat="1" applyFont="1" applyFill="1" applyBorder="1" applyAlignment="1">
      <alignment horizontal="center" vertical="center" wrapText="1"/>
    </xf>
    <xf numFmtId="171" fontId="4" fillId="37" borderId="10" xfId="45" applyNumberFormat="1" applyFont="1" applyFill="1" applyBorder="1" applyAlignment="1">
      <alignment horizontal="center" vertical="center" wrapText="1"/>
    </xf>
    <xf numFmtId="171" fontId="5" fillId="36" borderId="10" xfId="45" applyNumberFormat="1" applyFont="1" applyFill="1" applyBorder="1" applyAlignment="1">
      <alignment horizontal="center" vertical="center" wrapText="1"/>
    </xf>
    <xf numFmtId="3" fontId="6" fillId="36" borderId="11" xfId="0" applyNumberFormat="1" applyFont="1" applyFill="1" applyBorder="1" applyAlignment="1">
      <alignment horizontal="left" vertical="center" wrapText="1"/>
    </xf>
    <xf numFmtId="171" fontId="4" fillId="36" borderId="11" xfId="45" applyNumberFormat="1" applyFont="1" applyFill="1" applyBorder="1" applyAlignment="1">
      <alignment horizontal="center" vertical="center" wrapText="1"/>
    </xf>
    <xf numFmtId="3" fontId="6" fillId="37" borderId="12" xfId="0" applyNumberFormat="1" applyFont="1" applyFill="1" applyBorder="1" applyAlignment="1">
      <alignment horizontal="left" vertical="center" wrapText="1"/>
    </xf>
    <xf numFmtId="171" fontId="4" fillId="37" borderId="12" xfId="45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71" fontId="4" fillId="0" borderId="10" xfId="45" applyNumberFormat="1" applyFont="1" applyBorder="1" applyAlignment="1">
      <alignment horizontal="center" vertical="center" wrapText="1"/>
    </xf>
    <xf numFmtId="3" fontId="6" fillId="34" borderId="11" xfId="0" applyNumberFormat="1" applyFont="1" applyFill="1" applyBorder="1" applyAlignment="1">
      <alignment horizontal="left" vertical="center" wrapText="1"/>
    </xf>
    <xf numFmtId="171" fontId="4" fillId="34" borderId="11" xfId="45" applyNumberFormat="1" applyFont="1" applyFill="1" applyBorder="1" applyAlignment="1">
      <alignment horizontal="center" vertical="center" wrapText="1"/>
    </xf>
    <xf numFmtId="3" fontId="6" fillId="36" borderId="12" xfId="0" applyNumberFormat="1" applyFont="1" applyFill="1" applyBorder="1" applyAlignment="1">
      <alignment horizontal="left" vertical="center" wrapText="1"/>
    </xf>
    <xf numFmtId="171" fontId="4" fillId="36" borderId="12" xfId="45" applyNumberFormat="1" applyFont="1" applyFill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left" vertical="center" wrapText="1"/>
    </xf>
    <xf numFmtId="171" fontId="4" fillId="37" borderId="13" xfId="45" applyNumberFormat="1" applyFont="1" applyFill="1" applyBorder="1" applyAlignment="1">
      <alignment horizontal="center" vertical="center" wrapText="1"/>
    </xf>
    <xf numFmtId="171" fontId="4" fillId="36" borderId="16" xfId="45" applyNumberFormat="1" applyFont="1" applyFill="1" applyBorder="1" applyAlignment="1">
      <alignment horizontal="center" vertical="center" wrapText="1"/>
    </xf>
    <xf numFmtId="171" fontId="5" fillId="37" borderId="10" xfId="45" applyNumberFormat="1" applyFont="1" applyFill="1" applyBorder="1" applyAlignment="1">
      <alignment horizontal="center" vertical="center" wrapText="1"/>
    </xf>
    <xf numFmtId="3" fontId="6" fillId="37" borderId="13" xfId="0" applyNumberFormat="1" applyFont="1" applyFill="1" applyBorder="1" applyAlignment="1">
      <alignment horizontal="left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7" fillId="37" borderId="15" xfId="0" applyNumberFormat="1" applyFont="1" applyFill="1" applyBorder="1" applyAlignment="1">
      <alignment horizontal="center" vertical="center" wrapText="1"/>
    </xf>
    <xf numFmtId="3" fontId="7" fillId="37" borderId="17" xfId="0" applyNumberFormat="1" applyFont="1" applyFill="1" applyBorder="1" applyAlignment="1">
      <alignment horizontal="center" vertical="center" wrapText="1"/>
    </xf>
    <xf numFmtId="3" fontId="7" fillId="34" borderId="15" xfId="0" applyNumberFormat="1" applyFont="1" applyFill="1" applyBorder="1" applyAlignment="1">
      <alignment horizontal="center" vertical="center" wrapText="1"/>
    </xf>
    <xf numFmtId="3" fontId="7" fillId="34" borderId="17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3" fontId="7" fillId="36" borderId="15" xfId="0" applyNumberFormat="1" applyFont="1" applyFill="1" applyBorder="1" applyAlignment="1">
      <alignment horizontal="center" vertical="center" wrapText="1"/>
    </xf>
    <xf numFmtId="3" fontId="7" fillId="36" borderId="17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171" fontId="5" fillId="37" borderId="15" xfId="45" applyNumberFormat="1" applyFont="1" applyFill="1" applyBorder="1" applyAlignment="1">
      <alignment horizontal="center" vertical="center" wrapText="1"/>
    </xf>
    <xf numFmtId="171" fontId="5" fillId="37" borderId="14" xfId="45" applyNumberFormat="1" applyFont="1" applyFill="1" applyBorder="1" applyAlignment="1">
      <alignment horizontal="center" vertical="center" wrapText="1"/>
    </xf>
    <xf numFmtId="171" fontId="5" fillId="37" borderId="17" xfId="45" applyNumberFormat="1" applyFont="1" applyFill="1" applyBorder="1" applyAlignment="1">
      <alignment horizontal="center" vertical="center" wrapText="1"/>
    </xf>
    <xf numFmtId="171" fontId="4" fillId="34" borderId="12" xfId="45" applyNumberFormat="1" applyFont="1" applyFill="1" applyBorder="1" applyAlignment="1">
      <alignment horizontal="right" vertical="center" wrapText="1"/>
    </xf>
    <xf numFmtId="171" fontId="4" fillId="0" borderId="12" xfId="45" applyNumberFormat="1" applyFont="1" applyBorder="1" applyAlignment="1">
      <alignment horizontal="right" vertical="center" wrapText="1"/>
    </xf>
    <xf numFmtId="171" fontId="4" fillId="33" borderId="11" xfId="45" applyNumberFormat="1" applyFont="1" applyFill="1" applyBorder="1" applyAlignment="1">
      <alignment horizontal="right" vertical="center" wrapText="1"/>
    </xf>
    <xf numFmtId="171" fontId="4" fillId="34" borderId="10" xfId="45" applyNumberFormat="1" applyFont="1" applyFill="1" applyBorder="1" applyAlignment="1">
      <alignment horizontal="right" vertical="center" wrapText="1"/>
    </xf>
    <xf numFmtId="171" fontId="4" fillId="0" borderId="12" xfId="45" applyNumberFormat="1" applyFont="1" applyFill="1" applyBorder="1" applyAlignment="1">
      <alignment horizontal="right" vertical="center" wrapText="1"/>
    </xf>
    <xf numFmtId="171" fontId="4" fillId="33" borderId="12" xfId="45" applyNumberFormat="1" applyFont="1" applyFill="1" applyBorder="1" applyAlignment="1">
      <alignment horizontal="right" vertical="center" wrapText="1"/>
    </xf>
    <xf numFmtId="171" fontId="4" fillId="36" borderId="10" xfId="45" applyNumberFormat="1" applyFont="1" applyFill="1" applyBorder="1" applyAlignment="1">
      <alignment horizontal="right" vertical="center" wrapText="1"/>
    </xf>
    <xf numFmtId="171" fontId="4" fillId="36" borderId="11" xfId="45" applyNumberFormat="1" applyFont="1" applyFill="1" applyBorder="1" applyAlignment="1">
      <alignment horizontal="right" vertical="center" wrapText="1"/>
    </xf>
    <xf numFmtId="171" fontId="4" fillId="37" borderId="12" xfId="45" applyNumberFormat="1" applyFont="1" applyFill="1" applyBorder="1" applyAlignment="1">
      <alignment horizontal="right" vertical="center" wrapText="1"/>
    </xf>
    <xf numFmtId="171" fontId="4" fillId="34" borderId="11" xfId="45" applyNumberFormat="1" applyFont="1" applyFill="1" applyBorder="1" applyAlignment="1">
      <alignment horizontal="right" vertical="center" wrapText="1"/>
    </xf>
    <xf numFmtId="171" fontId="4" fillId="36" borderId="12" xfId="45" applyNumberFormat="1" applyFont="1" applyFill="1" applyBorder="1" applyAlignment="1">
      <alignment horizontal="right" vertical="center" wrapText="1"/>
    </xf>
    <xf numFmtId="171" fontId="4" fillId="34" borderId="13" xfId="45" applyNumberFormat="1" applyFont="1" applyFill="1" applyBorder="1" applyAlignment="1">
      <alignment horizontal="right" vertical="center" wrapText="1"/>
    </xf>
    <xf numFmtId="171" fontId="4" fillId="37" borderId="13" xfId="45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7" fillId="35" borderId="0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6" fillId="33" borderId="10" xfId="0" applyNumberFormat="1" applyFont="1" applyFill="1" applyBorder="1" applyAlignment="1">
      <alignment horizontal="right" vertical="center" wrapText="1"/>
    </xf>
    <xf numFmtId="3" fontId="6" fillId="37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3" fontId="6" fillId="36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657225</xdr:colOff>
      <xdr:row>0</xdr:row>
      <xdr:rowOff>581025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53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2"/>
  <sheetViews>
    <sheetView showGridLines="0" tabSelected="1" zoomScalePageLayoutView="0" workbookViewId="0" topLeftCell="A229">
      <selection activeCell="N229" sqref="N229"/>
    </sheetView>
  </sheetViews>
  <sheetFormatPr defaultColWidth="9.140625" defaultRowHeight="12.75" customHeight="1"/>
  <cols>
    <col min="1" max="1" width="16.57421875" style="4" customWidth="1"/>
    <col min="2" max="2" width="8.7109375" style="4" customWidth="1"/>
    <col min="3" max="7" width="7.7109375" style="4" customWidth="1"/>
    <col min="8" max="8" width="9.57421875" style="4" customWidth="1"/>
    <col min="9" max="9" width="11.8515625" style="4" customWidth="1"/>
    <col min="10" max="16384" width="9.140625" style="1" customWidth="1"/>
  </cols>
  <sheetData>
    <row r="1" ht="59.25" customHeight="1"/>
    <row r="2" spans="1:9" ht="11.25" customHeight="1">
      <c r="A2" s="84" t="s">
        <v>38</v>
      </c>
      <c r="B2" s="84"/>
      <c r="C2" s="84"/>
      <c r="D2" s="84"/>
      <c r="E2" s="84"/>
      <c r="F2" s="84"/>
      <c r="G2" s="84"/>
      <c r="H2" s="84"/>
      <c r="I2" s="84"/>
    </row>
    <row r="3" spans="1:9" ht="11.25" customHeight="1">
      <c r="A3" s="85" t="s">
        <v>39</v>
      </c>
      <c r="B3" s="85"/>
      <c r="C3" s="85"/>
      <c r="D3" s="85"/>
      <c r="E3" s="85"/>
      <c r="F3" s="85"/>
      <c r="G3" s="85"/>
      <c r="H3" s="85"/>
      <c r="I3" s="85"/>
    </row>
    <row r="4" spans="1:9" ht="3.75" customHeight="1">
      <c r="A4" s="2"/>
      <c r="B4" s="2"/>
      <c r="C4" s="2"/>
      <c r="D4" s="2"/>
      <c r="E4" s="2"/>
      <c r="F4" s="2"/>
      <c r="G4" s="2"/>
      <c r="H4" s="2"/>
      <c r="I4" s="2"/>
    </row>
    <row r="5" spans="1:9" s="109" customFormat="1" ht="12.75" customHeight="1">
      <c r="A5" s="106" t="s">
        <v>13</v>
      </c>
      <c r="B5" s="107"/>
      <c r="C5" s="107"/>
      <c r="D5" s="107"/>
      <c r="E5" s="107"/>
      <c r="F5" s="107"/>
      <c r="G5" s="107"/>
      <c r="H5" s="108"/>
      <c r="I5" s="107"/>
    </row>
    <row r="6" spans="1:9" ht="8.25" customHeight="1">
      <c r="A6" s="80" t="s">
        <v>21</v>
      </c>
      <c r="B6" s="80" t="s">
        <v>6</v>
      </c>
      <c r="C6" s="67" t="s">
        <v>7</v>
      </c>
      <c r="D6" s="83"/>
      <c r="E6" s="83"/>
      <c r="F6" s="83"/>
      <c r="G6" s="69"/>
      <c r="H6" s="67" t="s">
        <v>5</v>
      </c>
      <c r="I6" s="69"/>
    </row>
    <row r="7" spans="1:9" ht="9.75" customHeight="1">
      <c r="A7" s="82"/>
      <c r="B7" s="82"/>
      <c r="C7" s="3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43" t="s">
        <v>36</v>
      </c>
      <c r="I7" s="43" t="s">
        <v>12</v>
      </c>
    </row>
    <row r="8" spans="1:9" ht="12" customHeight="1">
      <c r="A8" s="11" t="s">
        <v>15</v>
      </c>
      <c r="B8" s="15" t="s">
        <v>8</v>
      </c>
      <c r="C8" s="21">
        <v>18</v>
      </c>
      <c r="D8" s="21">
        <v>22</v>
      </c>
      <c r="E8" s="21">
        <v>21</v>
      </c>
      <c r="F8" s="21">
        <v>20</v>
      </c>
      <c r="G8" s="21">
        <v>19</v>
      </c>
      <c r="H8" s="95" t="s">
        <v>92</v>
      </c>
      <c r="I8" s="21">
        <f aca="true" t="shared" si="0" ref="I8:I14">SUM(C8:G8)</f>
        <v>100</v>
      </c>
    </row>
    <row r="9" spans="1:9" ht="12" customHeight="1">
      <c r="A9" s="12"/>
      <c r="B9" s="16" t="s">
        <v>9</v>
      </c>
      <c r="C9" s="22">
        <v>19</v>
      </c>
      <c r="D9" s="22">
        <v>20</v>
      </c>
      <c r="E9" s="22">
        <v>22</v>
      </c>
      <c r="F9" s="22">
        <v>19</v>
      </c>
      <c r="G9" s="22">
        <v>21</v>
      </c>
      <c r="H9" s="94" t="s">
        <v>92</v>
      </c>
      <c r="I9" s="22">
        <f t="shared" si="0"/>
        <v>101</v>
      </c>
    </row>
    <row r="10" spans="1:9" ht="12" customHeight="1">
      <c r="A10" s="13"/>
      <c r="B10" s="113" t="s">
        <v>5</v>
      </c>
      <c r="C10" s="23">
        <f>SUM(C8:C9)</f>
        <v>37</v>
      </c>
      <c r="D10" s="23">
        <f>SUM(D8:D9)</f>
        <v>42</v>
      </c>
      <c r="E10" s="23">
        <f>SUM(E8:E9)</f>
        <v>43</v>
      </c>
      <c r="F10" s="23">
        <f>SUM(F8:F9)</f>
        <v>39</v>
      </c>
      <c r="G10" s="23">
        <f>SUM(G8:G9)</f>
        <v>40</v>
      </c>
      <c r="H10" s="23">
        <v>10</v>
      </c>
      <c r="I10" s="23">
        <f t="shared" si="0"/>
        <v>201</v>
      </c>
    </row>
    <row r="11" spans="1:9" ht="12" customHeight="1">
      <c r="A11" s="11" t="s">
        <v>14</v>
      </c>
      <c r="B11" s="16" t="s">
        <v>8</v>
      </c>
      <c r="C11" s="22">
        <v>24</v>
      </c>
      <c r="D11" s="22">
        <v>24</v>
      </c>
      <c r="E11" s="22">
        <v>21</v>
      </c>
      <c r="F11" s="22">
        <v>23</v>
      </c>
      <c r="G11" s="22">
        <v>23</v>
      </c>
      <c r="H11" s="94" t="s">
        <v>92</v>
      </c>
      <c r="I11" s="22">
        <f>SUM(C11:G11)</f>
        <v>115</v>
      </c>
    </row>
    <row r="12" spans="1:9" ht="12" customHeight="1">
      <c r="A12" s="12"/>
      <c r="B12" s="31" t="s">
        <v>9</v>
      </c>
      <c r="C12" s="32">
        <v>25</v>
      </c>
      <c r="D12" s="32">
        <v>23</v>
      </c>
      <c r="E12" s="32">
        <v>22</v>
      </c>
      <c r="F12" s="32">
        <v>25</v>
      </c>
      <c r="G12" s="32">
        <v>23</v>
      </c>
      <c r="H12" s="93" t="s">
        <v>92</v>
      </c>
      <c r="I12" s="32">
        <f t="shared" si="0"/>
        <v>118</v>
      </c>
    </row>
    <row r="13" spans="1:9" ht="12" customHeight="1">
      <c r="A13" s="12"/>
      <c r="B13" s="33" t="s">
        <v>10</v>
      </c>
      <c r="C13" s="28">
        <v>25</v>
      </c>
      <c r="D13" s="28">
        <v>23</v>
      </c>
      <c r="E13" s="28">
        <v>23</v>
      </c>
      <c r="F13" s="28">
        <v>24</v>
      </c>
      <c r="G13" s="28">
        <v>23</v>
      </c>
      <c r="H13" s="97" t="s">
        <v>92</v>
      </c>
      <c r="I13" s="28">
        <f t="shared" si="0"/>
        <v>118</v>
      </c>
    </row>
    <row r="14" spans="1:9" ht="12" customHeight="1">
      <c r="A14" s="12"/>
      <c r="B14" s="17" t="s">
        <v>11</v>
      </c>
      <c r="C14" s="93" t="s">
        <v>92</v>
      </c>
      <c r="D14" s="93" t="s">
        <v>92</v>
      </c>
      <c r="E14" s="32">
        <v>23</v>
      </c>
      <c r="F14" s="32">
        <v>23</v>
      </c>
      <c r="G14" s="32">
        <v>23</v>
      </c>
      <c r="H14" s="93" t="s">
        <v>92</v>
      </c>
      <c r="I14" s="32">
        <f t="shared" si="0"/>
        <v>69</v>
      </c>
    </row>
    <row r="15" spans="1:9" ht="12" customHeight="1">
      <c r="A15" s="13"/>
      <c r="B15" s="112" t="s">
        <v>5</v>
      </c>
      <c r="C15" s="26">
        <f aca="true" t="shared" si="1" ref="C15:I15">SUM(C11:C14)</f>
        <v>74</v>
      </c>
      <c r="D15" s="26">
        <f t="shared" si="1"/>
        <v>70</v>
      </c>
      <c r="E15" s="26">
        <f t="shared" si="1"/>
        <v>89</v>
      </c>
      <c r="F15" s="26">
        <f t="shared" si="1"/>
        <v>95</v>
      </c>
      <c r="G15" s="26">
        <f t="shared" si="1"/>
        <v>92</v>
      </c>
      <c r="H15" s="26">
        <v>18</v>
      </c>
      <c r="I15" s="26">
        <f t="shared" si="1"/>
        <v>420</v>
      </c>
    </row>
    <row r="16" spans="1:9" ht="12" customHeight="1">
      <c r="A16" s="11" t="s">
        <v>16</v>
      </c>
      <c r="B16" s="40" t="s">
        <v>8</v>
      </c>
      <c r="C16" s="29">
        <v>17</v>
      </c>
      <c r="D16" s="29">
        <v>21</v>
      </c>
      <c r="E16" s="29">
        <v>21</v>
      </c>
      <c r="F16" s="29">
        <v>17</v>
      </c>
      <c r="G16" s="29">
        <v>23</v>
      </c>
      <c r="H16" s="96" t="s">
        <v>92</v>
      </c>
      <c r="I16" s="29">
        <f>SUM(C16:G16)</f>
        <v>99</v>
      </c>
    </row>
    <row r="17" spans="1:9" ht="12" customHeight="1">
      <c r="A17" s="13"/>
      <c r="B17" s="112" t="s">
        <v>5</v>
      </c>
      <c r="C17" s="26">
        <f aca="true" t="shared" si="2" ref="C17:I17">SUM(C16:C16)</f>
        <v>17</v>
      </c>
      <c r="D17" s="26">
        <f t="shared" si="2"/>
        <v>21</v>
      </c>
      <c r="E17" s="26">
        <f t="shared" si="2"/>
        <v>21</v>
      </c>
      <c r="F17" s="26">
        <f t="shared" si="2"/>
        <v>17</v>
      </c>
      <c r="G17" s="26">
        <f t="shared" si="2"/>
        <v>23</v>
      </c>
      <c r="H17" s="26">
        <v>5</v>
      </c>
      <c r="I17" s="26">
        <f t="shared" si="2"/>
        <v>99</v>
      </c>
    </row>
    <row r="18" spans="1:9" ht="12" customHeight="1">
      <c r="A18" s="11" t="s">
        <v>40</v>
      </c>
      <c r="B18" s="15" t="s">
        <v>8</v>
      </c>
      <c r="C18" s="21">
        <v>23</v>
      </c>
      <c r="D18" s="21">
        <v>25</v>
      </c>
      <c r="E18" s="21">
        <v>20</v>
      </c>
      <c r="F18" s="21">
        <v>22</v>
      </c>
      <c r="G18" s="21">
        <v>26</v>
      </c>
      <c r="H18" s="95" t="s">
        <v>92</v>
      </c>
      <c r="I18" s="21">
        <f>SUM(C18:G18)</f>
        <v>116</v>
      </c>
    </row>
    <row r="19" spans="1:9" ht="12" customHeight="1">
      <c r="A19" s="12"/>
      <c r="B19" s="16" t="s">
        <v>9</v>
      </c>
      <c r="C19" s="94" t="s">
        <v>92</v>
      </c>
      <c r="D19" s="94" t="s">
        <v>92</v>
      </c>
      <c r="E19" s="22">
        <v>22</v>
      </c>
      <c r="F19" s="94" t="s">
        <v>92</v>
      </c>
      <c r="G19" s="94" t="s">
        <v>92</v>
      </c>
      <c r="H19" s="94" t="s">
        <v>92</v>
      </c>
      <c r="I19" s="22">
        <f>SUM(C19:G19)</f>
        <v>22</v>
      </c>
    </row>
    <row r="20" spans="1:9" ht="12" customHeight="1">
      <c r="A20" s="13"/>
      <c r="B20" s="113" t="s">
        <v>5</v>
      </c>
      <c r="C20" s="23">
        <f>SUM(C18:C19)</f>
        <v>23</v>
      </c>
      <c r="D20" s="23">
        <f>SUM(D18:D19)</f>
        <v>25</v>
      </c>
      <c r="E20" s="23">
        <f>SUM(E18:E19)</f>
        <v>42</v>
      </c>
      <c r="F20" s="23">
        <f>SUM(F18:F19)</f>
        <v>22</v>
      </c>
      <c r="G20" s="23">
        <f>SUM(G18:G19)</f>
        <v>26</v>
      </c>
      <c r="H20" s="23">
        <v>6</v>
      </c>
      <c r="I20" s="23">
        <f>SUM(C20:G20)</f>
        <v>138</v>
      </c>
    </row>
    <row r="21" spans="1:9" ht="12" customHeight="1">
      <c r="A21" s="86" t="s">
        <v>22</v>
      </c>
      <c r="B21" s="87"/>
      <c r="C21" s="50">
        <f>C10+C15+C17+C20</f>
        <v>151</v>
      </c>
      <c r="D21" s="50">
        <f aca="true" t="shared" si="3" ref="D21:I21">D10+D15+D17+D20</f>
        <v>158</v>
      </c>
      <c r="E21" s="50">
        <f t="shared" si="3"/>
        <v>195</v>
      </c>
      <c r="F21" s="50">
        <f t="shared" si="3"/>
        <v>173</v>
      </c>
      <c r="G21" s="50">
        <f t="shared" si="3"/>
        <v>181</v>
      </c>
      <c r="H21" s="50">
        <f t="shared" si="3"/>
        <v>39</v>
      </c>
      <c r="I21" s="50">
        <f t="shared" si="3"/>
        <v>858</v>
      </c>
    </row>
    <row r="22" spans="1:9" ht="6" customHeight="1">
      <c r="A22" s="19"/>
      <c r="B22" s="19"/>
      <c r="C22" s="30"/>
      <c r="D22" s="30"/>
      <c r="E22" s="30"/>
      <c r="F22" s="30"/>
      <c r="G22" s="30"/>
      <c r="H22" s="30"/>
      <c r="I22" s="30"/>
    </row>
    <row r="23" spans="1:9" s="36" customFormat="1" ht="8.25" customHeight="1">
      <c r="A23" s="80" t="s">
        <v>23</v>
      </c>
      <c r="B23" s="67" t="s">
        <v>7</v>
      </c>
      <c r="C23" s="83"/>
      <c r="D23" s="83"/>
      <c r="E23" s="83"/>
      <c r="F23" s="83"/>
      <c r="G23" s="69"/>
      <c r="H23" s="71" t="s">
        <v>5</v>
      </c>
      <c r="I23" s="72"/>
    </row>
    <row r="24" spans="1:9" ht="8.25" customHeight="1">
      <c r="A24" s="81"/>
      <c r="B24" s="67" t="s">
        <v>0</v>
      </c>
      <c r="C24" s="75"/>
      <c r="D24" s="67" t="s">
        <v>1</v>
      </c>
      <c r="E24" s="68"/>
      <c r="F24" s="67" t="s">
        <v>2</v>
      </c>
      <c r="G24" s="69"/>
      <c r="H24" s="73"/>
      <c r="I24" s="74"/>
    </row>
    <row r="25" spans="1:9" ht="8.25" customHeight="1">
      <c r="A25" s="82"/>
      <c r="B25" s="43" t="s">
        <v>25</v>
      </c>
      <c r="C25" s="43" t="s">
        <v>26</v>
      </c>
      <c r="D25" s="43" t="s">
        <v>25</v>
      </c>
      <c r="E25" s="43" t="s">
        <v>26</v>
      </c>
      <c r="F25" s="43" t="s">
        <v>25</v>
      </c>
      <c r="G25" s="43" t="s">
        <v>26</v>
      </c>
      <c r="H25" s="43" t="s">
        <v>36</v>
      </c>
      <c r="I25" s="43" t="s">
        <v>12</v>
      </c>
    </row>
    <row r="26" spans="1:9" ht="12" customHeight="1">
      <c r="A26" s="11" t="s">
        <v>24</v>
      </c>
      <c r="B26" s="52">
        <v>6</v>
      </c>
      <c r="C26" s="52">
        <v>126</v>
      </c>
      <c r="D26" s="52">
        <v>6</v>
      </c>
      <c r="E26" s="52">
        <v>128</v>
      </c>
      <c r="F26" s="52">
        <v>6</v>
      </c>
      <c r="G26" s="52">
        <v>146</v>
      </c>
      <c r="H26" s="52">
        <v>18</v>
      </c>
      <c r="I26" s="52">
        <f>C26+E26+G26</f>
        <v>400</v>
      </c>
    </row>
    <row r="27" spans="1:9" ht="12" customHeight="1">
      <c r="A27" s="76" t="s">
        <v>27</v>
      </c>
      <c r="B27" s="77"/>
      <c r="C27" s="90"/>
      <c r="D27" s="91"/>
      <c r="E27" s="91"/>
      <c r="F27" s="91"/>
      <c r="G27" s="92"/>
      <c r="H27" s="64">
        <f>SUM(H26:H26)</f>
        <v>18</v>
      </c>
      <c r="I27" s="64">
        <f>I26</f>
        <v>400</v>
      </c>
    </row>
    <row r="28" spans="1:9" ht="6" customHeight="1">
      <c r="A28" s="37"/>
      <c r="B28" s="37"/>
      <c r="C28" s="38"/>
      <c r="D28" s="38"/>
      <c r="E28" s="38"/>
      <c r="F28" s="38"/>
      <c r="G28" s="38"/>
      <c r="H28" s="38"/>
      <c r="I28" s="38"/>
    </row>
    <row r="29" spans="1:9" ht="12" customHeight="1">
      <c r="A29" s="78" t="s">
        <v>28</v>
      </c>
      <c r="B29" s="79"/>
      <c r="C29" s="90"/>
      <c r="D29" s="91"/>
      <c r="E29" s="91"/>
      <c r="F29" s="91"/>
      <c r="G29" s="92"/>
      <c r="H29" s="34">
        <f>H21+H27</f>
        <v>57</v>
      </c>
      <c r="I29" s="34">
        <f>I21+I27</f>
        <v>1258</v>
      </c>
    </row>
    <row r="30" spans="1:9" s="10" customFormat="1" ht="20.25" customHeight="1">
      <c r="A30" s="20"/>
      <c r="B30" s="19"/>
      <c r="C30" s="5"/>
      <c r="D30" s="5"/>
      <c r="E30" s="5"/>
      <c r="F30" s="5"/>
      <c r="G30" s="5"/>
      <c r="H30" s="5"/>
      <c r="I30" s="5"/>
    </row>
    <row r="31" spans="1:8" s="109" customFormat="1" ht="12.75" customHeight="1">
      <c r="A31" s="110" t="s">
        <v>17</v>
      </c>
      <c r="H31" s="111"/>
    </row>
    <row r="32" spans="1:9" ht="8.25" customHeight="1">
      <c r="A32" s="80" t="s">
        <v>41</v>
      </c>
      <c r="B32" s="67" t="s">
        <v>37</v>
      </c>
      <c r="C32" s="83"/>
      <c r="D32" s="83"/>
      <c r="E32" s="83"/>
      <c r="F32" s="83"/>
      <c r="G32" s="69"/>
      <c r="H32" s="71" t="s">
        <v>5</v>
      </c>
      <c r="I32" s="72"/>
    </row>
    <row r="33" spans="1:9" ht="8.25" customHeight="1">
      <c r="A33" s="81"/>
      <c r="B33" s="67">
        <v>2014</v>
      </c>
      <c r="C33" s="75"/>
      <c r="D33" s="67">
        <v>2013</v>
      </c>
      <c r="E33" s="68"/>
      <c r="F33" s="67">
        <v>2012</v>
      </c>
      <c r="G33" s="69"/>
      <c r="H33" s="73"/>
      <c r="I33" s="74"/>
    </row>
    <row r="34" spans="1:9" ht="8.25" customHeight="1">
      <c r="A34" s="82"/>
      <c r="B34" s="43" t="s">
        <v>25</v>
      </c>
      <c r="C34" s="43" t="s">
        <v>26</v>
      </c>
      <c r="D34" s="43" t="s">
        <v>25</v>
      </c>
      <c r="E34" s="43" t="s">
        <v>26</v>
      </c>
      <c r="F34" s="43" t="s">
        <v>25</v>
      </c>
      <c r="G34" s="43" t="s">
        <v>26</v>
      </c>
      <c r="H34" s="43" t="s">
        <v>36</v>
      </c>
      <c r="I34" s="43" t="s">
        <v>12</v>
      </c>
    </row>
    <row r="35" spans="1:9" ht="12" customHeight="1">
      <c r="A35" s="11" t="s">
        <v>35</v>
      </c>
      <c r="B35" s="52">
        <v>1</v>
      </c>
      <c r="C35" s="52">
        <v>22</v>
      </c>
      <c r="D35" s="52">
        <v>1</v>
      </c>
      <c r="E35" s="52">
        <v>24</v>
      </c>
      <c r="F35" s="52">
        <v>0</v>
      </c>
      <c r="G35" s="52">
        <v>0</v>
      </c>
      <c r="H35" s="52">
        <v>2</v>
      </c>
      <c r="I35" s="52">
        <f>C35+E35+G35</f>
        <v>46</v>
      </c>
    </row>
    <row r="36" spans="1:9" ht="10.5" customHeight="1">
      <c r="A36" s="76" t="s">
        <v>31</v>
      </c>
      <c r="B36" s="77"/>
      <c r="C36" s="64"/>
      <c r="D36" s="64"/>
      <c r="E36" s="64"/>
      <c r="F36" s="64"/>
      <c r="G36" s="64"/>
      <c r="H36" s="64">
        <f>SUM(H35:H35)</f>
        <v>2</v>
      </c>
      <c r="I36" s="64">
        <f>I35</f>
        <v>46</v>
      </c>
    </row>
    <row r="37" spans="1:9" ht="12.75" customHeight="1">
      <c r="A37" s="44"/>
      <c r="B37" s="6"/>
      <c r="C37" s="6"/>
      <c r="D37" s="6"/>
      <c r="E37" s="6"/>
      <c r="F37" s="6"/>
      <c r="G37" s="6"/>
      <c r="H37" s="7"/>
      <c r="I37" s="6"/>
    </row>
    <row r="38" spans="1:9" ht="8.25" customHeight="1">
      <c r="A38" s="80" t="s">
        <v>29</v>
      </c>
      <c r="B38" s="80" t="s">
        <v>6</v>
      </c>
      <c r="C38" s="67" t="s">
        <v>7</v>
      </c>
      <c r="D38" s="83"/>
      <c r="E38" s="83"/>
      <c r="F38" s="83"/>
      <c r="G38" s="69"/>
      <c r="H38" s="67" t="s">
        <v>5</v>
      </c>
      <c r="I38" s="69"/>
    </row>
    <row r="39" spans="1:9" ht="8.25" customHeight="1">
      <c r="A39" s="82"/>
      <c r="B39" s="82"/>
      <c r="C39" s="3" t="s">
        <v>0</v>
      </c>
      <c r="D39" s="3" t="s">
        <v>1</v>
      </c>
      <c r="E39" s="3" t="s">
        <v>2</v>
      </c>
      <c r="F39" s="3" t="s">
        <v>3</v>
      </c>
      <c r="G39" s="3" t="s">
        <v>4</v>
      </c>
      <c r="H39" s="43" t="s">
        <v>36</v>
      </c>
      <c r="I39" s="43" t="s">
        <v>12</v>
      </c>
    </row>
    <row r="40" spans="1:9" ht="12" customHeight="1">
      <c r="A40" s="11" t="s">
        <v>18</v>
      </c>
      <c r="B40" s="15" t="s">
        <v>8</v>
      </c>
      <c r="C40" s="21">
        <v>22</v>
      </c>
      <c r="D40" s="21">
        <v>23</v>
      </c>
      <c r="E40" s="21">
        <v>25</v>
      </c>
      <c r="F40" s="21">
        <v>25</v>
      </c>
      <c r="G40" s="21">
        <v>21</v>
      </c>
      <c r="H40" s="95" t="s">
        <v>92</v>
      </c>
      <c r="I40" s="21">
        <f>SUM(C40:G40)</f>
        <v>116</v>
      </c>
    </row>
    <row r="41" spans="1:9" ht="12" customHeight="1">
      <c r="A41" s="14"/>
      <c r="B41" s="16" t="s">
        <v>9</v>
      </c>
      <c r="C41" s="22">
        <v>22</v>
      </c>
      <c r="D41" s="22">
        <v>24</v>
      </c>
      <c r="E41" s="22">
        <v>25</v>
      </c>
      <c r="F41" s="22">
        <v>25</v>
      </c>
      <c r="G41" s="22">
        <v>21</v>
      </c>
      <c r="H41" s="94" t="s">
        <v>92</v>
      </c>
      <c r="I41" s="22">
        <f>SUM(C41:G41)</f>
        <v>117</v>
      </c>
    </row>
    <row r="42" spans="1:9" ht="12" customHeight="1">
      <c r="A42" s="14"/>
      <c r="B42" s="17" t="s">
        <v>10</v>
      </c>
      <c r="C42" s="24">
        <v>23</v>
      </c>
      <c r="D42" s="24">
        <v>26</v>
      </c>
      <c r="E42" s="24">
        <v>24</v>
      </c>
      <c r="F42" s="24">
        <v>25</v>
      </c>
      <c r="G42" s="24">
        <v>21</v>
      </c>
      <c r="H42" s="98" t="s">
        <v>92</v>
      </c>
      <c r="I42" s="24">
        <f>SUM(C42:G42)</f>
        <v>119</v>
      </c>
    </row>
    <row r="43" spans="1:9" ht="12" customHeight="1">
      <c r="A43" s="14"/>
      <c r="B43" s="16" t="s">
        <v>11</v>
      </c>
      <c r="C43" s="22">
        <v>24</v>
      </c>
      <c r="D43" s="94" t="s">
        <v>92</v>
      </c>
      <c r="E43" s="94" t="s">
        <v>92</v>
      </c>
      <c r="F43" s="94" t="s">
        <v>92</v>
      </c>
      <c r="G43" s="22">
        <v>22</v>
      </c>
      <c r="H43" s="94" t="s">
        <v>92</v>
      </c>
      <c r="I43" s="28">
        <f>SUM(C43:G43)</f>
        <v>46</v>
      </c>
    </row>
    <row r="44" spans="1:9" ht="12" customHeight="1">
      <c r="A44" s="13"/>
      <c r="B44" s="113" t="s">
        <v>5</v>
      </c>
      <c r="C44" s="23">
        <f aca="true" t="shared" si="4" ref="C44:I44">SUM(C40:C43)</f>
        <v>91</v>
      </c>
      <c r="D44" s="23">
        <f t="shared" si="4"/>
        <v>73</v>
      </c>
      <c r="E44" s="23">
        <f t="shared" si="4"/>
        <v>74</v>
      </c>
      <c r="F44" s="23">
        <f t="shared" si="4"/>
        <v>75</v>
      </c>
      <c r="G44" s="23">
        <f t="shared" si="4"/>
        <v>85</v>
      </c>
      <c r="H44" s="23">
        <v>17</v>
      </c>
      <c r="I44" s="23">
        <f t="shared" si="4"/>
        <v>398</v>
      </c>
    </row>
    <row r="45" spans="1:9" ht="12" customHeight="1">
      <c r="A45" s="11" t="s">
        <v>42</v>
      </c>
      <c r="B45" s="15" t="s">
        <v>8</v>
      </c>
      <c r="C45" s="21">
        <v>23</v>
      </c>
      <c r="D45" s="21">
        <v>25</v>
      </c>
      <c r="E45" s="21">
        <v>26</v>
      </c>
      <c r="F45" s="21">
        <v>25</v>
      </c>
      <c r="G45" s="21">
        <v>24</v>
      </c>
      <c r="H45" s="95" t="s">
        <v>92</v>
      </c>
      <c r="I45" s="21">
        <f>SUM(C45:G45)</f>
        <v>123</v>
      </c>
    </row>
    <row r="46" spans="1:9" ht="12" customHeight="1">
      <c r="A46" s="12"/>
      <c r="B46" s="16" t="s">
        <v>9</v>
      </c>
      <c r="C46" s="22">
        <v>24</v>
      </c>
      <c r="D46" s="22">
        <v>25</v>
      </c>
      <c r="E46" s="22">
        <v>26</v>
      </c>
      <c r="F46" s="22">
        <v>25</v>
      </c>
      <c r="G46" s="22">
        <v>25</v>
      </c>
      <c r="H46" s="94" t="s">
        <v>92</v>
      </c>
      <c r="I46" s="22">
        <f>SUM(C46:G46)</f>
        <v>125</v>
      </c>
    </row>
    <row r="47" spans="1:9" ht="12" customHeight="1">
      <c r="A47" s="13"/>
      <c r="B47" s="113" t="s">
        <v>5</v>
      </c>
      <c r="C47" s="23">
        <f>SUM(C45:C46)</f>
        <v>47</v>
      </c>
      <c r="D47" s="23">
        <f>SUM(D45:D46)</f>
        <v>50</v>
      </c>
      <c r="E47" s="23">
        <f>SUM(E45:E46)</f>
        <v>52</v>
      </c>
      <c r="F47" s="23">
        <f>SUM(F45:F46)</f>
        <v>50</v>
      </c>
      <c r="G47" s="23">
        <f>SUM(G45:G46)</f>
        <v>49</v>
      </c>
      <c r="H47" s="23">
        <v>10</v>
      </c>
      <c r="I47" s="23">
        <f>SUM(C47:G47)</f>
        <v>248</v>
      </c>
    </row>
    <row r="48" spans="1:9" ht="12" customHeight="1">
      <c r="A48" s="11" t="s">
        <v>43</v>
      </c>
      <c r="B48" s="47" t="s">
        <v>8</v>
      </c>
      <c r="C48" s="48">
        <v>25</v>
      </c>
      <c r="D48" s="48">
        <v>23</v>
      </c>
      <c r="E48" s="48">
        <v>25</v>
      </c>
      <c r="F48" s="48">
        <v>21</v>
      </c>
      <c r="G48" s="48">
        <v>25</v>
      </c>
      <c r="H48" s="99" t="s">
        <v>92</v>
      </c>
      <c r="I48" s="48">
        <f>SUM(C48:G48)</f>
        <v>119</v>
      </c>
    </row>
    <row r="49" spans="1:9" ht="12" customHeight="1">
      <c r="A49" s="13"/>
      <c r="B49" s="114" t="s">
        <v>5</v>
      </c>
      <c r="C49" s="49">
        <f>SUM(C48:C48)</f>
        <v>25</v>
      </c>
      <c r="D49" s="49">
        <f>SUM(D48:D48)</f>
        <v>23</v>
      </c>
      <c r="E49" s="49">
        <f>SUM(E48:E48)</f>
        <v>25</v>
      </c>
      <c r="F49" s="49">
        <f>SUM(F48:F48)</f>
        <v>21</v>
      </c>
      <c r="G49" s="49">
        <f>SUM(G48:G48)</f>
        <v>25</v>
      </c>
      <c r="H49" s="49">
        <v>5</v>
      </c>
      <c r="I49" s="49">
        <f>SUM(I48:I48)</f>
        <v>119</v>
      </c>
    </row>
    <row r="50" spans="1:9" ht="12" customHeight="1">
      <c r="A50" s="88" t="s">
        <v>22</v>
      </c>
      <c r="B50" s="89"/>
      <c r="C50" s="27">
        <f>C44+C47+C49</f>
        <v>163</v>
      </c>
      <c r="D50" s="27">
        <f aca="true" t="shared" si="5" ref="D50:I50">D44+D47+D49</f>
        <v>146</v>
      </c>
      <c r="E50" s="27">
        <f t="shared" si="5"/>
        <v>151</v>
      </c>
      <c r="F50" s="27">
        <f t="shared" si="5"/>
        <v>146</v>
      </c>
      <c r="G50" s="27">
        <f t="shared" si="5"/>
        <v>159</v>
      </c>
      <c r="H50" s="27">
        <f t="shared" si="5"/>
        <v>32</v>
      </c>
      <c r="I50" s="27">
        <f t="shared" si="5"/>
        <v>765</v>
      </c>
    </row>
    <row r="51" spans="1:9" ht="6" customHeight="1">
      <c r="A51" s="19"/>
      <c r="B51" s="19"/>
      <c r="C51" s="30"/>
      <c r="D51" s="30"/>
      <c r="E51" s="30"/>
      <c r="F51" s="30"/>
      <c r="G51" s="30"/>
      <c r="H51" s="30"/>
      <c r="I51" s="30"/>
    </row>
    <row r="52" spans="1:9" ht="8.25" customHeight="1">
      <c r="A52" s="80" t="s">
        <v>23</v>
      </c>
      <c r="B52" s="67" t="s">
        <v>7</v>
      </c>
      <c r="C52" s="83"/>
      <c r="D52" s="83"/>
      <c r="E52" s="83"/>
      <c r="F52" s="83"/>
      <c r="G52" s="69"/>
      <c r="H52" s="71" t="s">
        <v>5</v>
      </c>
      <c r="I52" s="72"/>
    </row>
    <row r="53" spans="1:9" ht="8.25" customHeight="1">
      <c r="A53" s="81"/>
      <c r="B53" s="67" t="s">
        <v>0</v>
      </c>
      <c r="C53" s="75"/>
      <c r="D53" s="67" t="s">
        <v>1</v>
      </c>
      <c r="E53" s="68"/>
      <c r="F53" s="67" t="s">
        <v>2</v>
      </c>
      <c r="G53" s="69"/>
      <c r="H53" s="73"/>
      <c r="I53" s="74"/>
    </row>
    <row r="54" spans="1:9" ht="8.25" customHeight="1">
      <c r="A54" s="82"/>
      <c r="B54" s="43" t="s">
        <v>25</v>
      </c>
      <c r="C54" s="43" t="s">
        <v>26</v>
      </c>
      <c r="D54" s="43" t="s">
        <v>25</v>
      </c>
      <c r="E54" s="43" t="s">
        <v>26</v>
      </c>
      <c r="F54" s="43" t="s">
        <v>25</v>
      </c>
      <c r="G54" s="43" t="s">
        <v>26</v>
      </c>
      <c r="H54" s="43" t="s">
        <v>36</v>
      </c>
      <c r="I54" s="43" t="s">
        <v>12</v>
      </c>
    </row>
    <row r="55" spans="1:9" ht="12" customHeight="1">
      <c r="A55" s="11" t="s">
        <v>30</v>
      </c>
      <c r="B55" s="52">
        <v>6</v>
      </c>
      <c r="C55" s="52">
        <v>144</v>
      </c>
      <c r="D55" s="52">
        <v>6</v>
      </c>
      <c r="E55" s="52">
        <v>153</v>
      </c>
      <c r="F55" s="52">
        <v>6</v>
      </c>
      <c r="G55" s="52">
        <v>131</v>
      </c>
      <c r="H55" s="52">
        <v>18</v>
      </c>
      <c r="I55" s="52">
        <f>C55+E55+G55</f>
        <v>428</v>
      </c>
    </row>
    <row r="56" spans="1:9" ht="10.5" customHeight="1">
      <c r="A56" s="76" t="s">
        <v>27</v>
      </c>
      <c r="B56" s="77"/>
      <c r="C56" s="64"/>
      <c r="D56" s="64"/>
      <c r="E56" s="64"/>
      <c r="F56" s="64"/>
      <c r="G56" s="64"/>
      <c r="H56" s="64">
        <f>SUM(H55:H55)</f>
        <v>18</v>
      </c>
      <c r="I56" s="64">
        <f>I55</f>
        <v>428</v>
      </c>
    </row>
    <row r="57" spans="1:9" ht="6" customHeight="1">
      <c r="A57" s="19"/>
      <c r="B57" s="19"/>
      <c r="C57" s="42"/>
      <c r="D57" s="42"/>
      <c r="E57" s="42"/>
      <c r="F57" s="42"/>
      <c r="G57" s="42"/>
      <c r="H57" s="42"/>
      <c r="I57" s="42"/>
    </row>
    <row r="58" spans="1:9" ht="6" customHeight="1">
      <c r="A58" s="20"/>
      <c r="B58" s="19"/>
      <c r="C58" s="35"/>
      <c r="D58" s="35"/>
      <c r="E58" s="35"/>
      <c r="F58" s="35"/>
      <c r="G58" s="35"/>
      <c r="H58" s="30"/>
      <c r="I58" s="30"/>
    </row>
    <row r="59" spans="1:9" ht="10.5" customHeight="1">
      <c r="A59" s="78" t="s">
        <v>33</v>
      </c>
      <c r="B59" s="79"/>
      <c r="C59" s="39"/>
      <c r="D59" s="39"/>
      <c r="E59" s="39"/>
      <c r="F59" s="39"/>
      <c r="G59" s="39"/>
      <c r="H59" s="39">
        <f>H50+H56+H36</f>
        <v>52</v>
      </c>
      <c r="I59" s="39">
        <f>I50+I56+I36</f>
        <v>1239</v>
      </c>
    </row>
    <row r="60" spans="1:9" ht="19.5" customHeight="1">
      <c r="A60" s="19"/>
      <c r="B60" s="19"/>
      <c r="C60" s="30"/>
      <c r="D60" s="30"/>
      <c r="E60" s="30"/>
      <c r="F60" s="30"/>
      <c r="G60" s="30"/>
      <c r="H60" s="30"/>
      <c r="I60" s="30"/>
    </row>
    <row r="61" spans="1:9" s="109" customFormat="1" ht="12.75" customHeight="1">
      <c r="A61" s="115" t="s">
        <v>19</v>
      </c>
      <c r="B61" s="116"/>
      <c r="C61" s="116"/>
      <c r="D61" s="116"/>
      <c r="E61" s="116"/>
      <c r="F61" s="116"/>
      <c r="G61" s="116"/>
      <c r="H61" s="117"/>
      <c r="I61" s="116"/>
    </row>
    <row r="62" spans="1:9" ht="8.25" customHeight="1">
      <c r="A62" s="80" t="s">
        <v>41</v>
      </c>
      <c r="B62" s="67" t="s">
        <v>37</v>
      </c>
      <c r="C62" s="83"/>
      <c r="D62" s="83"/>
      <c r="E62" s="83"/>
      <c r="F62" s="83"/>
      <c r="G62" s="69"/>
      <c r="H62" s="71" t="s">
        <v>5</v>
      </c>
      <c r="I62" s="72"/>
    </row>
    <row r="63" spans="1:9" ht="8.25" customHeight="1">
      <c r="A63" s="81"/>
      <c r="B63" s="67">
        <v>2014</v>
      </c>
      <c r="C63" s="75"/>
      <c r="D63" s="67">
        <v>2013</v>
      </c>
      <c r="E63" s="68"/>
      <c r="F63" s="67">
        <v>2012</v>
      </c>
      <c r="G63" s="69"/>
      <c r="H63" s="73"/>
      <c r="I63" s="74"/>
    </row>
    <row r="64" spans="1:9" ht="8.25" customHeight="1">
      <c r="A64" s="82"/>
      <c r="B64" s="43" t="s">
        <v>25</v>
      </c>
      <c r="C64" s="43" t="s">
        <v>26</v>
      </c>
      <c r="D64" s="43" t="s">
        <v>25</v>
      </c>
      <c r="E64" s="43" t="s">
        <v>26</v>
      </c>
      <c r="F64" s="43" t="s">
        <v>25</v>
      </c>
      <c r="G64" s="43" t="s">
        <v>26</v>
      </c>
      <c r="H64" s="43" t="s">
        <v>36</v>
      </c>
      <c r="I64" s="43" t="s">
        <v>12</v>
      </c>
    </row>
    <row r="65" spans="1:9" ht="12" customHeight="1">
      <c r="A65" s="11" t="s">
        <v>20</v>
      </c>
      <c r="B65" s="21">
        <v>1</v>
      </c>
      <c r="C65" s="21">
        <v>17</v>
      </c>
      <c r="D65" s="21">
        <v>1</v>
      </c>
      <c r="E65" s="21">
        <v>24</v>
      </c>
      <c r="F65" s="21">
        <v>1</v>
      </c>
      <c r="G65" s="21">
        <v>25</v>
      </c>
      <c r="H65" s="21">
        <v>3</v>
      </c>
      <c r="I65" s="21">
        <f>C65+E65+G65</f>
        <v>66</v>
      </c>
    </row>
    <row r="66" spans="1:9" ht="10.5" customHeight="1">
      <c r="A66" s="88" t="s">
        <v>31</v>
      </c>
      <c r="B66" s="89"/>
      <c r="C66" s="41"/>
      <c r="D66" s="41"/>
      <c r="E66" s="41"/>
      <c r="F66" s="41"/>
      <c r="G66" s="41"/>
      <c r="H66" s="41">
        <f>SUM(H65:H65)</f>
        <v>3</v>
      </c>
      <c r="I66" s="41">
        <f>I65</f>
        <v>66</v>
      </c>
    </row>
    <row r="67" spans="1:8" ht="12.75" customHeight="1">
      <c r="A67" s="45"/>
      <c r="H67" s="8"/>
    </row>
    <row r="68" spans="1:9" ht="8.25" customHeight="1">
      <c r="A68" s="80" t="s">
        <v>21</v>
      </c>
      <c r="B68" s="80" t="s">
        <v>6</v>
      </c>
      <c r="C68" s="67" t="s">
        <v>7</v>
      </c>
      <c r="D68" s="83"/>
      <c r="E68" s="83"/>
      <c r="F68" s="83"/>
      <c r="G68" s="69"/>
      <c r="H68" s="67" t="s">
        <v>5</v>
      </c>
      <c r="I68" s="69"/>
    </row>
    <row r="69" spans="1:9" ht="8.25" customHeight="1">
      <c r="A69" s="82"/>
      <c r="B69" s="82"/>
      <c r="C69" s="3" t="s">
        <v>0</v>
      </c>
      <c r="D69" s="3" t="s">
        <v>1</v>
      </c>
      <c r="E69" s="3" t="s">
        <v>2</v>
      </c>
      <c r="F69" s="3" t="s">
        <v>3</v>
      </c>
      <c r="G69" s="3" t="s">
        <v>4</v>
      </c>
      <c r="H69" s="43" t="s">
        <v>36</v>
      </c>
      <c r="I69" s="43" t="s">
        <v>12</v>
      </c>
    </row>
    <row r="70" spans="1:9" ht="12" customHeight="1">
      <c r="A70" s="11" t="s">
        <v>20</v>
      </c>
      <c r="B70" s="16" t="s">
        <v>8</v>
      </c>
      <c r="C70" s="22">
        <v>25</v>
      </c>
      <c r="D70" s="22">
        <v>24</v>
      </c>
      <c r="E70" s="22">
        <v>24</v>
      </c>
      <c r="F70" s="22">
        <v>26</v>
      </c>
      <c r="G70" s="22">
        <v>25</v>
      </c>
      <c r="H70" s="94" t="s">
        <v>92</v>
      </c>
      <c r="I70" s="22">
        <f>SUM(C70:G70)</f>
        <v>124</v>
      </c>
    </row>
    <row r="71" spans="1:9" ht="12" customHeight="1">
      <c r="A71" s="12"/>
      <c r="B71" s="31" t="s">
        <v>9</v>
      </c>
      <c r="C71" s="32">
        <v>25</v>
      </c>
      <c r="D71" s="32">
        <v>24</v>
      </c>
      <c r="E71" s="32">
        <v>23</v>
      </c>
      <c r="F71" s="32">
        <v>26</v>
      </c>
      <c r="G71" s="32">
        <v>25</v>
      </c>
      <c r="H71" s="93" t="s">
        <v>92</v>
      </c>
      <c r="I71" s="32">
        <f>SUM(C71:G71)</f>
        <v>123</v>
      </c>
    </row>
    <row r="72" spans="1:9" ht="12" customHeight="1">
      <c r="A72" s="12"/>
      <c r="B72" s="33" t="s">
        <v>10</v>
      </c>
      <c r="C72" s="28">
        <v>25</v>
      </c>
      <c r="D72" s="28">
        <v>24</v>
      </c>
      <c r="E72" s="28">
        <v>25</v>
      </c>
      <c r="F72" s="28">
        <v>26</v>
      </c>
      <c r="G72" s="28">
        <v>25</v>
      </c>
      <c r="H72" s="97" t="s">
        <v>92</v>
      </c>
      <c r="I72" s="28">
        <f>SUM(C72:G72)</f>
        <v>125</v>
      </c>
    </row>
    <row r="73" spans="1:9" ht="12" customHeight="1">
      <c r="A73" s="12"/>
      <c r="B73" s="17" t="s">
        <v>11</v>
      </c>
      <c r="C73" s="32">
        <v>24</v>
      </c>
      <c r="D73" s="32">
        <v>23</v>
      </c>
      <c r="E73" s="32">
        <v>24</v>
      </c>
      <c r="F73" s="32">
        <v>26</v>
      </c>
      <c r="G73" s="32">
        <v>25</v>
      </c>
      <c r="H73" s="93" t="s">
        <v>92</v>
      </c>
      <c r="I73" s="32">
        <f>SUM(C73:G73)</f>
        <v>122</v>
      </c>
    </row>
    <row r="74" spans="1:9" ht="12" customHeight="1">
      <c r="A74" s="13"/>
      <c r="B74" s="112" t="s">
        <v>5</v>
      </c>
      <c r="C74" s="26">
        <f aca="true" t="shared" si="6" ref="C74:I74">SUM(C70:C73)</f>
        <v>99</v>
      </c>
      <c r="D74" s="26">
        <f t="shared" si="6"/>
        <v>95</v>
      </c>
      <c r="E74" s="26">
        <f t="shared" si="6"/>
        <v>96</v>
      </c>
      <c r="F74" s="26">
        <f t="shared" si="6"/>
        <v>104</v>
      </c>
      <c r="G74" s="26">
        <f t="shared" si="6"/>
        <v>100</v>
      </c>
      <c r="H74" s="26">
        <v>20</v>
      </c>
      <c r="I74" s="26">
        <f t="shared" si="6"/>
        <v>494</v>
      </c>
    </row>
    <row r="75" spans="1:9" ht="12" customHeight="1">
      <c r="A75" s="11" t="s">
        <v>32</v>
      </c>
      <c r="B75" s="40" t="s">
        <v>8</v>
      </c>
      <c r="C75" s="29">
        <v>17</v>
      </c>
      <c r="D75" s="29">
        <v>21</v>
      </c>
      <c r="E75" s="29">
        <v>25</v>
      </c>
      <c r="F75" s="29">
        <v>25</v>
      </c>
      <c r="G75" s="29">
        <v>23</v>
      </c>
      <c r="H75" s="96" t="s">
        <v>92</v>
      </c>
      <c r="I75" s="29">
        <f>SUM(C75:G75)</f>
        <v>111</v>
      </c>
    </row>
    <row r="76" spans="1:9" ht="12" customHeight="1">
      <c r="A76" s="13"/>
      <c r="B76" s="112" t="s">
        <v>5</v>
      </c>
      <c r="C76" s="26">
        <f aca="true" t="shared" si="7" ref="C76:I76">SUM(C75:C75)</f>
        <v>17</v>
      </c>
      <c r="D76" s="26">
        <f t="shared" si="7"/>
        <v>21</v>
      </c>
      <c r="E76" s="26">
        <f t="shared" si="7"/>
        <v>25</v>
      </c>
      <c r="F76" s="26">
        <f t="shared" si="7"/>
        <v>25</v>
      </c>
      <c r="G76" s="26">
        <f t="shared" si="7"/>
        <v>23</v>
      </c>
      <c r="H76" s="26">
        <v>5</v>
      </c>
      <c r="I76" s="26">
        <f t="shared" si="7"/>
        <v>111</v>
      </c>
    </row>
    <row r="77" spans="1:9" ht="12" customHeight="1">
      <c r="A77" s="76" t="s">
        <v>22</v>
      </c>
      <c r="B77" s="77"/>
      <c r="C77" s="25">
        <f aca="true" t="shared" si="8" ref="C77:I77">C74+C76</f>
        <v>116</v>
      </c>
      <c r="D77" s="25">
        <f t="shared" si="8"/>
        <v>116</v>
      </c>
      <c r="E77" s="25">
        <f t="shared" si="8"/>
        <v>121</v>
      </c>
      <c r="F77" s="25">
        <f t="shared" si="8"/>
        <v>129</v>
      </c>
      <c r="G77" s="25">
        <f t="shared" si="8"/>
        <v>123</v>
      </c>
      <c r="H77" s="25">
        <f t="shared" si="8"/>
        <v>25</v>
      </c>
      <c r="I77" s="25">
        <f t="shared" si="8"/>
        <v>605</v>
      </c>
    </row>
    <row r="78" spans="1:9" ht="6" customHeight="1">
      <c r="A78" s="19"/>
      <c r="B78" s="19"/>
      <c r="C78" s="30"/>
      <c r="D78" s="30"/>
      <c r="E78" s="30"/>
      <c r="F78" s="30"/>
      <c r="G78" s="30"/>
      <c r="H78" s="30"/>
      <c r="I78" s="30"/>
    </row>
    <row r="79" spans="1:9" ht="8.25" customHeight="1">
      <c r="A79" s="80" t="s">
        <v>23</v>
      </c>
      <c r="B79" s="67" t="s">
        <v>7</v>
      </c>
      <c r="C79" s="83"/>
      <c r="D79" s="83"/>
      <c r="E79" s="83"/>
      <c r="F79" s="83"/>
      <c r="G79" s="69"/>
      <c r="H79" s="71" t="s">
        <v>5</v>
      </c>
      <c r="I79" s="72"/>
    </row>
    <row r="80" spans="1:9" ht="8.25" customHeight="1">
      <c r="A80" s="81"/>
      <c r="B80" s="67" t="s">
        <v>0</v>
      </c>
      <c r="C80" s="75"/>
      <c r="D80" s="67" t="s">
        <v>1</v>
      </c>
      <c r="E80" s="68"/>
      <c r="F80" s="67" t="s">
        <v>2</v>
      </c>
      <c r="G80" s="69"/>
      <c r="H80" s="73"/>
      <c r="I80" s="74"/>
    </row>
    <row r="81" spans="1:9" ht="8.25" customHeight="1">
      <c r="A81" s="82"/>
      <c r="B81" s="43" t="s">
        <v>25</v>
      </c>
      <c r="C81" s="43" t="s">
        <v>26</v>
      </c>
      <c r="D81" s="43" t="s">
        <v>25</v>
      </c>
      <c r="E81" s="43" t="s">
        <v>26</v>
      </c>
      <c r="F81" s="43" t="s">
        <v>25</v>
      </c>
      <c r="G81" s="43" t="s">
        <v>26</v>
      </c>
      <c r="H81" s="43" t="s">
        <v>36</v>
      </c>
      <c r="I81" s="43" t="s">
        <v>12</v>
      </c>
    </row>
    <row r="82" spans="1:9" ht="12" customHeight="1">
      <c r="A82" s="11" t="s">
        <v>44</v>
      </c>
      <c r="B82" s="22">
        <v>4</v>
      </c>
      <c r="C82" s="22">
        <v>106</v>
      </c>
      <c r="D82" s="22">
        <v>3</v>
      </c>
      <c r="E82" s="22">
        <v>69</v>
      </c>
      <c r="F82" s="22">
        <v>3</v>
      </c>
      <c r="G82" s="22">
        <v>78</v>
      </c>
      <c r="H82" s="22">
        <f>B82+D82+F82</f>
        <v>10</v>
      </c>
      <c r="I82" s="26">
        <f>C82+E82+G82</f>
        <v>253</v>
      </c>
    </row>
    <row r="83" spans="1:9" ht="12" customHeight="1">
      <c r="A83" s="76" t="s">
        <v>27</v>
      </c>
      <c r="B83" s="77"/>
      <c r="C83" s="25"/>
      <c r="D83" s="25"/>
      <c r="E83" s="25"/>
      <c r="F83" s="25"/>
      <c r="G83" s="25"/>
      <c r="H83" s="25">
        <f>SUM(H82:H82)</f>
        <v>10</v>
      </c>
      <c r="I83" s="25">
        <f>I82</f>
        <v>253</v>
      </c>
    </row>
    <row r="84" spans="1:9" ht="6" customHeight="1">
      <c r="A84" s="9"/>
      <c r="B84" s="18"/>
      <c r="C84" s="18"/>
      <c r="D84" s="18"/>
      <c r="E84" s="18"/>
      <c r="F84" s="18"/>
      <c r="G84" s="18"/>
      <c r="H84" s="18"/>
      <c r="I84" s="18"/>
    </row>
    <row r="85" spans="1:9" ht="12" customHeight="1">
      <c r="A85" s="78" t="s">
        <v>34</v>
      </c>
      <c r="B85" s="79"/>
      <c r="C85" s="39"/>
      <c r="D85" s="39"/>
      <c r="E85" s="39"/>
      <c r="F85" s="39"/>
      <c r="G85" s="39"/>
      <c r="H85" s="39">
        <f>H66+H77+H83</f>
        <v>38</v>
      </c>
      <c r="I85" s="39">
        <f>I66+I77+I83</f>
        <v>924</v>
      </c>
    </row>
    <row r="86" ht="19.5" customHeight="1"/>
    <row r="87" spans="1:9" s="109" customFormat="1" ht="12.75" customHeight="1">
      <c r="A87" s="115" t="s">
        <v>45</v>
      </c>
      <c r="B87" s="116"/>
      <c r="C87" s="116"/>
      <c r="D87" s="116"/>
      <c r="E87" s="116"/>
      <c r="F87" s="116"/>
      <c r="G87" s="116"/>
      <c r="H87" s="117"/>
      <c r="I87" s="116"/>
    </row>
    <row r="88" spans="1:9" ht="8.25" customHeight="1">
      <c r="A88" s="80" t="s">
        <v>21</v>
      </c>
      <c r="B88" s="80" t="s">
        <v>6</v>
      </c>
      <c r="C88" s="67" t="s">
        <v>7</v>
      </c>
      <c r="D88" s="83"/>
      <c r="E88" s="83"/>
      <c r="F88" s="83"/>
      <c r="G88" s="69"/>
      <c r="H88" s="67" t="s">
        <v>5</v>
      </c>
      <c r="I88" s="69"/>
    </row>
    <row r="89" spans="1:9" ht="8.25" customHeight="1">
      <c r="A89" s="82"/>
      <c r="B89" s="82"/>
      <c r="C89" s="3" t="s">
        <v>0</v>
      </c>
      <c r="D89" s="3" t="s">
        <v>1</v>
      </c>
      <c r="E89" s="3" t="s">
        <v>2</v>
      </c>
      <c r="F89" s="3" t="s">
        <v>3</v>
      </c>
      <c r="G89" s="3" t="s">
        <v>4</v>
      </c>
      <c r="H89" s="43" t="s">
        <v>36</v>
      </c>
      <c r="I89" s="43" t="s">
        <v>12</v>
      </c>
    </row>
    <row r="90" spans="1:9" ht="12" customHeight="1">
      <c r="A90" s="11" t="s">
        <v>46</v>
      </c>
      <c r="B90" s="16" t="s">
        <v>8</v>
      </c>
      <c r="C90" s="22">
        <v>27</v>
      </c>
      <c r="D90" s="22">
        <v>25</v>
      </c>
      <c r="E90" s="22">
        <v>26</v>
      </c>
      <c r="F90" s="22">
        <v>25</v>
      </c>
      <c r="G90" s="22">
        <v>26</v>
      </c>
      <c r="H90" s="94" t="s">
        <v>92</v>
      </c>
      <c r="I90" s="22">
        <f>SUM(C90:G90)</f>
        <v>129</v>
      </c>
    </row>
    <row r="91" spans="1:9" ht="12" customHeight="1">
      <c r="A91" s="12"/>
      <c r="B91" s="31" t="s">
        <v>9</v>
      </c>
      <c r="C91" s="32">
        <v>26</v>
      </c>
      <c r="D91" s="32">
        <v>23</v>
      </c>
      <c r="E91" s="32">
        <v>26</v>
      </c>
      <c r="F91" s="32">
        <v>25</v>
      </c>
      <c r="G91" s="32">
        <v>26</v>
      </c>
      <c r="H91" s="93" t="s">
        <v>92</v>
      </c>
      <c r="I91" s="32">
        <f>SUM(C91:G91)</f>
        <v>126</v>
      </c>
    </row>
    <row r="92" spans="1:9" ht="12" customHeight="1">
      <c r="A92" s="12"/>
      <c r="B92" s="33" t="s">
        <v>10</v>
      </c>
      <c r="C92" s="28">
        <v>26</v>
      </c>
      <c r="D92" s="28">
        <v>23</v>
      </c>
      <c r="E92" s="28">
        <v>26</v>
      </c>
      <c r="F92" s="28">
        <v>26</v>
      </c>
      <c r="G92" s="28">
        <v>26</v>
      </c>
      <c r="H92" s="97" t="s">
        <v>92</v>
      </c>
      <c r="I92" s="28">
        <f>SUM(C92:G92)</f>
        <v>127</v>
      </c>
    </row>
    <row r="93" spans="1:9" ht="12" customHeight="1">
      <c r="A93" s="12"/>
      <c r="B93" s="17" t="s">
        <v>11</v>
      </c>
      <c r="C93" s="32">
        <v>25</v>
      </c>
      <c r="D93" s="32">
        <v>22</v>
      </c>
      <c r="E93" s="32">
        <v>26</v>
      </c>
      <c r="F93" s="32">
        <v>25</v>
      </c>
      <c r="G93" s="32">
        <v>24</v>
      </c>
      <c r="H93" s="93" t="s">
        <v>92</v>
      </c>
      <c r="I93" s="32">
        <f>SUM(C93:G93)</f>
        <v>122</v>
      </c>
    </row>
    <row r="94" spans="1:9" ht="12" customHeight="1">
      <c r="A94" s="13"/>
      <c r="B94" s="112" t="s">
        <v>5</v>
      </c>
      <c r="C94" s="26">
        <f>SUM(C90:C93)</f>
        <v>104</v>
      </c>
      <c r="D94" s="26">
        <f>SUM(D90:D93)</f>
        <v>93</v>
      </c>
      <c r="E94" s="26">
        <f>SUM(E90:E93)</f>
        <v>104</v>
      </c>
      <c r="F94" s="26">
        <f>SUM(F90:F93)</f>
        <v>101</v>
      </c>
      <c r="G94" s="26">
        <f>SUM(G90:G93)</f>
        <v>102</v>
      </c>
      <c r="H94" s="26">
        <v>20</v>
      </c>
      <c r="I94" s="26">
        <f>SUM(I90:I93)</f>
        <v>504</v>
      </c>
    </row>
    <row r="95" spans="1:9" ht="12" customHeight="1">
      <c r="A95" s="11" t="s">
        <v>47</v>
      </c>
      <c r="B95" s="16" t="s">
        <v>8</v>
      </c>
      <c r="C95" s="22">
        <v>26</v>
      </c>
      <c r="D95" s="22">
        <v>22</v>
      </c>
      <c r="E95" s="22">
        <v>24</v>
      </c>
      <c r="F95" s="22">
        <v>24</v>
      </c>
      <c r="G95" s="22">
        <v>25</v>
      </c>
      <c r="H95" s="94" t="s">
        <v>92</v>
      </c>
      <c r="I95" s="22">
        <f>SUM(C95:G95)</f>
        <v>121</v>
      </c>
    </row>
    <row r="96" spans="1:9" ht="12" customHeight="1">
      <c r="A96" s="12"/>
      <c r="B96" s="31" t="s">
        <v>9</v>
      </c>
      <c r="C96" s="32">
        <v>26</v>
      </c>
      <c r="D96" s="32">
        <v>24</v>
      </c>
      <c r="E96" s="32">
        <v>24</v>
      </c>
      <c r="F96" s="32">
        <v>24</v>
      </c>
      <c r="G96" s="32">
        <v>24</v>
      </c>
      <c r="H96" s="93" t="s">
        <v>92</v>
      </c>
      <c r="I96" s="32">
        <f>SUM(C96:G96)</f>
        <v>122</v>
      </c>
    </row>
    <row r="97" spans="1:9" ht="12" customHeight="1">
      <c r="A97" s="12"/>
      <c r="B97" s="33" t="s">
        <v>10</v>
      </c>
      <c r="C97" s="28">
        <v>25</v>
      </c>
      <c r="D97" s="28">
        <v>25</v>
      </c>
      <c r="E97" s="28">
        <v>23</v>
      </c>
      <c r="F97" s="28">
        <v>25</v>
      </c>
      <c r="G97" s="28">
        <v>25</v>
      </c>
      <c r="H97" s="97" t="s">
        <v>92</v>
      </c>
      <c r="I97" s="28">
        <f>SUM(C97:G97)</f>
        <v>123</v>
      </c>
    </row>
    <row r="98" spans="1:9" ht="12" customHeight="1">
      <c r="A98" s="12"/>
      <c r="B98" s="17" t="s">
        <v>11</v>
      </c>
      <c r="C98" s="93" t="s">
        <v>92</v>
      </c>
      <c r="D98" s="93" t="s">
        <v>92</v>
      </c>
      <c r="E98" s="32">
        <v>25</v>
      </c>
      <c r="F98" s="93" t="s">
        <v>92</v>
      </c>
      <c r="G98" s="93" t="s">
        <v>92</v>
      </c>
      <c r="H98" s="93" t="s">
        <v>92</v>
      </c>
      <c r="I98" s="32">
        <f>SUM(C98:G98)</f>
        <v>25</v>
      </c>
    </row>
    <row r="99" spans="1:9" ht="12" customHeight="1">
      <c r="A99" s="13"/>
      <c r="B99" s="112" t="s">
        <v>5</v>
      </c>
      <c r="C99" s="26">
        <f>SUM(C95:C98)</f>
        <v>77</v>
      </c>
      <c r="D99" s="26">
        <f>SUM(D95:D98)</f>
        <v>71</v>
      </c>
      <c r="E99" s="26">
        <f>SUM(E95:E98)</f>
        <v>96</v>
      </c>
      <c r="F99" s="26">
        <f>SUM(F95:F98)</f>
        <v>73</v>
      </c>
      <c r="G99" s="26">
        <f>SUM(G95:G98)</f>
        <v>74</v>
      </c>
      <c r="H99" s="26">
        <v>16</v>
      </c>
      <c r="I99" s="26">
        <f>SUM(I95:I98)</f>
        <v>391</v>
      </c>
    </row>
    <row r="100" spans="1:9" ht="12" customHeight="1">
      <c r="A100" s="76" t="s">
        <v>22</v>
      </c>
      <c r="B100" s="77"/>
      <c r="C100" s="25">
        <f aca="true" t="shared" si="9" ref="C100:I100">C94+C99</f>
        <v>181</v>
      </c>
      <c r="D100" s="25">
        <f t="shared" si="9"/>
        <v>164</v>
      </c>
      <c r="E100" s="25">
        <f t="shared" si="9"/>
        <v>200</v>
      </c>
      <c r="F100" s="25">
        <f t="shared" si="9"/>
        <v>174</v>
      </c>
      <c r="G100" s="25">
        <f t="shared" si="9"/>
        <v>176</v>
      </c>
      <c r="H100" s="25">
        <f t="shared" si="9"/>
        <v>36</v>
      </c>
      <c r="I100" s="25">
        <f t="shared" si="9"/>
        <v>895</v>
      </c>
    </row>
    <row r="101" spans="1:9" ht="6" customHeight="1">
      <c r="A101" s="19"/>
      <c r="B101" s="19"/>
      <c r="C101" s="30"/>
      <c r="D101" s="30"/>
      <c r="E101" s="30"/>
      <c r="F101" s="30"/>
      <c r="G101" s="30"/>
      <c r="H101" s="30"/>
      <c r="I101" s="30"/>
    </row>
    <row r="102" spans="1:9" ht="8.25" customHeight="1">
      <c r="A102" s="80" t="s">
        <v>23</v>
      </c>
      <c r="B102" s="67" t="s">
        <v>7</v>
      </c>
      <c r="C102" s="83"/>
      <c r="D102" s="83"/>
      <c r="E102" s="83"/>
      <c r="F102" s="83"/>
      <c r="G102" s="69"/>
      <c r="H102" s="71" t="s">
        <v>5</v>
      </c>
      <c r="I102" s="72"/>
    </row>
    <row r="103" spans="1:9" ht="8.25" customHeight="1">
      <c r="A103" s="81"/>
      <c r="B103" s="67" t="s">
        <v>0</v>
      </c>
      <c r="C103" s="75"/>
      <c r="D103" s="67" t="s">
        <v>1</v>
      </c>
      <c r="E103" s="68"/>
      <c r="F103" s="67" t="s">
        <v>2</v>
      </c>
      <c r="G103" s="69"/>
      <c r="H103" s="73"/>
      <c r="I103" s="74"/>
    </row>
    <row r="104" spans="1:9" ht="8.25" customHeight="1">
      <c r="A104" s="82"/>
      <c r="B104" s="43" t="s">
        <v>25</v>
      </c>
      <c r="C104" s="43" t="s">
        <v>26</v>
      </c>
      <c r="D104" s="43" t="s">
        <v>25</v>
      </c>
      <c r="E104" s="43" t="s">
        <v>26</v>
      </c>
      <c r="F104" s="43" t="s">
        <v>25</v>
      </c>
      <c r="G104" s="43" t="s">
        <v>26</v>
      </c>
      <c r="H104" s="43" t="s">
        <v>36</v>
      </c>
      <c r="I104" s="43" t="s">
        <v>12</v>
      </c>
    </row>
    <row r="105" spans="1:9" ht="12" customHeight="1">
      <c r="A105" s="11" t="s">
        <v>48</v>
      </c>
      <c r="B105" s="22">
        <v>9</v>
      </c>
      <c r="C105" s="22">
        <v>236</v>
      </c>
      <c r="D105" s="22">
        <v>9</v>
      </c>
      <c r="E105" s="22">
        <v>226</v>
      </c>
      <c r="F105" s="22">
        <v>10</v>
      </c>
      <c r="G105" s="22">
        <v>245</v>
      </c>
      <c r="H105" s="22">
        <f>B105+D105+F105</f>
        <v>28</v>
      </c>
      <c r="I105" s="26">
        <f>C105+E105+G105</f>
        <v>707</v>
      </c>
    </row>
    <row r="106" spans="1:9" ht="12" customHeight="1">
      <c r="A106" s="76" t="s">
        <v>27</v>
      </c>
      <c r="B106" s="77"/>
      <c r="C106" s="25"/>
      <c r="D106" s="25"/>
      <c r="E106" s="25"/>
      <c r="F106" s="25"/>
      <c r="G106" s="25"/>
      <c r="H106" s="25">
        <f>SUM(H105:H105)</f>
        <v>28</v>
      </c>
      <c r="I106" s="25">
        <f>I105</f>
        <v>707</v>
      </c>
    </row>
    <row r="107" spans="1:9" ht="6" customHeight="1">
      <c r="A107" s="9"/>
      <c r="B107" s="18"/>
      <c r="C107" s="18"/>
      <c r="D107" s="18"/>
      <c r="E107" s="18"/>
      <c r="F107" s="18"/>
      <c r="G107" s="18"/>
      <c r="H107" s="18"/>
      <c r="I107" s="18"/>
    </row>
    <row r="108" spans="1:9" ht="12" customHeight="1">
      <c r="A108" s="78" t="s">
        <v>49</v>
      </c>
      <c r="B108" s="79"/>
      <c r="C108" s="39"/>
      <c r="D108" s="39"/>
      <c r="E108" s="39"/>
      <c r="F108" s="39"/>
      <c r="G108" s="39"/>
      <c r="H108" s="39">
        <f>H100+H106</f>
        <v>64</v>
      </c>
      <c r="I108" s="39">
        <f>I100+I106</f>
        <v>1602</v>
      </c>
    </row>
    <row r="109" ht="19.5" customHeight="1"/>
    <row r="110" spans="1:9" s="109" customFormat="1" ht="12.75" customHeight="1">
      <c r="A110" s="115" t="s">
        <v>50</v>
      </c>
      <c r="B110" s="116"/>
      <c r="C110" s="116"/>
      <c r="D110" s="116"/>
      <c r="E110" s="116"/>
      <c r="F110" s="116"/>
      <c r="G110" s="116"/>
      <c r="H110" s="117"/>
      <c r="I110" s="116"/>
    </row>
    <row r="111" spans="1:9" ht="8.25" customHeight="1">
      <c r="A111" s="80" t="s">
        <v>41</v>
      </c>
      <c r="B111" s="67" t="s">
        <v>37</v>
      </c>
      <c r="C111" s="83"/>
      <c r="D111" s="83"/>
      <c r="E111" s="83"/>
      <c r="F111" s="83"/>
      <c r="G111" s="69"/>
      <c r="H111" s="71" t="s">
        <v>5</v>
      </c>
      <c r="I111" s="72"/>
    </row>
    <row r="112" spans="1:9" ht="8.25" customHeight="1">
      <c r="A112" s="81"/>
      <c r="B112" s="67">
        <v>2014</v>
      </c>
      <c r="C112" s="75"/>
      <c r="D112" s="67">
        <v>2013</v>
      </c>
      <c r="E112" s="68"/>
      <c r="F112" s="67">
        <v>2012</v>
      </c>
      <c r="G112" s="69"/>
      <c r="H112" s="73"/>
      <c r="I112" s="74"/>
    </row>
    <row r="113" spans="1:9" ht="8.25" customHeight="1">
      <c r="A113" s="82"/>
      <c r="B113" s="43" t="s">
        <v>25</v>
      </c>
      <c r="C113" s="43" t="s">
        <v>26</v>
      </c>
      <c r="D113" s="43" t="s">
        <v>25</v>
      </c>
      <c r="E113" s="43" t="s">
        <v>26</v>
      </c>
      <c r="F113" s="43" t="s">
        <v>25</v>
      </c>
      <c r="G113" s="43" t="s">
        <v>26</v>
      </c>
      <c r="H113" s="43" t="s">
        <v>36</v>
      </c>
      <c r="I113" s="43" t="s">
        <v>12</v>
      </c>
    </row>
    <row r="114" spans="1:9" ht="12" customHeight="1">
      <c r="A114" s="11" t="s">
        <v>52</v>
      </c>
      <c r="B114" s="21">
        <v>1</v>
      </c>
      <c r="C114" s="21">
        <v>24</v>
      </c>
      <c r="D114" s="21">
        <v>1</v>
      </c>
      <c r="E114" s="21">
        <v>24</v>
      </c>
      <c r="F114" s="21">
        <v>1</v>
      </c>
      <c r="G114" s="21">
        <v>25</v>
      </c>
      <c r="H114" s="21">
        <v>3</v>
      </c>
      <c r="I114" s="21">
        <f>C114+E114+G114</f>
        <v>73</v>
      </c>
    </row>
    <row r="115" spans="1:9" ht="12" customHeight="1">
      <c r="A115" s="55" t="s">
        <v>53</v>
      </c>
      <c r="B115" s="63">
        <v>1</v>
      </c>
      <c r="C115" s="52">
        <v>16</v>
      </c>
      <c r="D115" s="52">
        <v>1</v>
      </c>
      <c r="E115" s="52">
        <v>26</v>
      </c>
      <c r="F115" s="52">
        <v>2</v>
      </c>
      <c r="G115" s="52">
        <v>50</v>
      </c>
      <c r="H115" s="52">
        <v>4</v>
      </c>
      <c r="I115" s="52">
        <f>C115+E115+G115</f>
        <v>92</v>
      </c>
    </row>
    <row r="116" spans="1:9" ht="10.5" customHeight="1">
      <c r="A116" s="76" t="s">
        <v>31</v>
      </c>
      <c r="B116" s="77"/>
      <c r="C116" s="64"/>
      <c r="D116" s="64"/>
      <c r="E116" s="64"/>
      <c r="F116" s="64"/>
      <c r="G116" s="64"/>
      <c r="H116" s="64">
        <f>H114+H115</f>
        <v>7</v>
      </c>
      <c r="I116" s="64">
        <f>I114+I115</f>
        <v>165</v>
      </c>
    </row>
    <row r="117" spans="1:8" ht="12.75" customHeight="1">
      <c r="A117" s="45"/>
      <c r="H117" s="8"/>
    </row>
    <row r="118" spans="1:9" ht="8.25" customHeight="1">
      <c r="A118" s="80" t="s">
        <v>21</v>
      </c>
      <c r="B118" s="80" t="s">
        <v>6</v>
      </c>
      <c r="C118" s="67" t="s">
        <v>7</v>
      </c>
      <c r="D118" s="83"/>
      <c r="E118" s="83"/>
      <c r="F118" s="83"/>
      <c r="G118" s="69"/>
      <c r="H118" s="67" t="s">
        <v>5</v>
      </c>
      <c r="I118" s="69"/>
    </row>
    <row r="119" spans="1:9" ht="8.25" customHeight="1">
      <c r="A119" s="82"/>
      <c r="B119" s="82"/>
      <c r="C119" s="3" t="s">
        <v>0</v>
      </c>
      <c r="D119" s="3" t="s">
        <v>1</v>
      </c>
      <c r="E119" s="3" t="s">
        <v>2</v>
      </c>
      <c r="F119" s="3" t="s">
        <v>3</v>
      </c>
      <c r="G119" s="3" t="s">
        <v>4</v>
      </c>
      <c r="H119" s="43" t="s">
        <v>36</v>
      </c>
      <c r="I119" s="43" t="s">
        <v>12</v>
      </c>
    </row>
    <row r="120" spans="1:9" ht="12" customHeight="1">
      <c r="A120" s="11" t="s">
        <v>54</v>
      </c>
      <c r="B120" s="16" t="s">
        <v>8</v>
      </c>
      <c r="C120" s="22">
        <v>25</v>
      </c>
      <c r="D120" s="22">
        <v>23</v>
      </c>
      <c r="E120" s="22">
        <v>26</v>
      </c>
      <c r="F120" s="22">
        <v>24</v>
      </c>
      <c r="G120" s="22">
        <v>24</v>
      </c>
      <c r="H120" s="94" t="s">
        <v>92</v>
      </c>
      <c r="I120" s="22">
        <f>SUM(C120:G120)</f>
        <v>122</v>
      </c>
    </row>
    <row r="121" spans="1:9" ht="12" customHeight="1">
      <c r="A121" s="12"/>
      <c r="B121" s="31" t="s">
        <v>9</v>
      </c>
      <c r="C121" s="32">
        <v>25</v>
      </c>
      <c r="D121" s="32">
        <v>25</v>
      </c>
      <c r="E121" s="32">
        <v>26</v>
      </c>
      <c r="F121" s="32">
        <v>25</v>
      </c>
      <c r="G121" s="32">
        <v>25</v>
      </c>
      <c r="H121" s="93" t="s">
        <v>92</v>
      </c>
      <c r="I121" s="32">
        <f>SUM(C121:G121)</f>
        <v>126</v>
      </c>
    </row>
    <row r="122" spans="1:9" ht="12" customHeight="1">
      <c r="A122" s="12"/>
      <c r="B122" s="33" t="s">
        <v>10</v>
      </c>
      <c r="C122" s="28">
        <v>25</v>
      </c>
      <c r="D122" s="28">
        <v>22</v>
      </c>
      <c r="E122" s="28">
        <v>26</v>
      </c>
      <c r="F122" s="28">
        <v>26</v>
      </c>
      <c r="G122" s="28">
        <v>25</v>
      </c>
      <c r="H122" s="97" t="s">
        <v>92</v>
      </c>
      <c r="I122" s="28">
        <f>SUM(C122:G122)</f>
        <v>124</v>
      </c>
    </row>
    <row r="123" spans="1:9" ht="12" customHeight="1">
      <c r="A123" s="12"/>
      <c r="B123" s="17" t="s">
        <v>11</v>
      </c>
      <c r="C123" s="32">
        <v>24</v>
      </c>
      <c r="D123" s="32">
        <v>24</v>
      </c>
      <c r="E123" s="93" t="s">
        <v>92</v>
      </c>
      <c r="F123" s="93" t="s">
        <v>92</v>
      </c>
      <c r="G123" s="93" t="s">
        <v>92</v>
      </c>
      <c r="H123" s="93" t="s">
        <v>92</v>
      </c>
      <c r="I123" s="32">
        <f>SUM(C123:G123)</f>
        <v>48</v>
      </c>
    </row>
    <row r="124" spans="1:9" ht="12" customHeight="1">
      <c r="A124" s="13"/>
      <c r="B124" s="112" t="s">
        <v>5</v>
      </c>
      <c r="C124" s="26">
        <f>SUM(C120:C123)</f>
        <v>99</v>
      </c>
      <c r="D124" s="26">
        <f>SUM(D120:D123)</f>
        <v>94</v>
      </c>
      <c r="E124" s="26">
        <f>SUM(E120:E123)</f>
        <v>78</v>
      </c>
      <c r="F124" s="26">
        <f>SUM(F120:F123)</f>
        <v>75</v>
      </c>
      <c r="G124" s="26">
        <f>SUM(G120:G123)</f>
        <v>74</v>
      </c>
      <c r="H124" s="26">
        <v>17</v>
      </c>
      <c r="I124" s="26">
        <f>SUM(I120:I123)</f>
        <v>420</v>
      </c>
    </row>
    <row r="125" spans="1:9" ht="12" customHeight="1">
      <c r="A125" s="11" t="s">
        <v>55</v>
      </c>
      <c r="B125" s="15" t="s">
        <v>8</v>
      </c>
      <c r="C125" s="21">
        <v>26</v>
      </c>
      <c r="D125" s="21">
        <v>26</v>
      </c>
      <c r="E125" s="21">
        <v>26</v>
      </c>
      <c r="F125" s="21">
        <v>25</v>
      </c>
      <c r="G125" s="21">
        <v>25</v>
      </c>
      <c r="H125" s="95" t="s">
        <v>92</v>
      </c>
      <c r="I125" s="21">
        <f aca="true" t="shared" si="10" ref="I125:I130">SUM(C125:G125)</f>
        <v>128</v>
      </c>
    </row>
    <row r="126" spans="1:9" ht="12" customHeight="1">
      <c r="A126" s="12"/>
      <c r="B126" s="16" t="s">
        <v>9</v>
      </c>
      <c r="C126" s="22">
        <v>24</v>
      </c>
      <c r="D126" s="22">
        <v>26</v>
      </c>
      <c r="E126" s="22">
        <v>26</v>
      </c>
      <c r="F126" s="22">
        <v>26</v>
      </c>
      <c r="G126" s="22">
        <v>21</v>
      </c>
      <c r="H126" s="94" t="s">
        <v>92</v>
      </c>
      <c r="I126" s="22">
        <f t="shared" si="10"/>
        <v>123</v>
      </c>
    </row>
    <row r="127" spans="1:9" ht="12" customHeight="1">
      <c r="A127" s="13"/>
      <c r="B127" s="113" t="s">
        <v>5</v>
      </c>
      <c r="C127" s="23">
        <f>SUM(C125:C126)</f>
        <v>50</v>
      </c>
      <c r="D127" s="23">
        <f>SUM(D125:D126)</f>
        <v>52</v>
      </c>
      <c r="E127" s="23">
        <f>SUM(E125:E126)</f>
        <v>52</v>
      </c>
      <c r="F127" s="23">
        <f>SUM(F125:F126)</f>
        <v>51</v>
      </c>
      <c r="G127" s="23">
        <f>SUM(G125:G126)</f>
        <v>46</v>
      </c>
      <c r="H127" s="23">
        <v>10</v>
      </c>
      <c r="I127" s="23">
        <f t="shared" si="10"/>
        <v>251</v>
      </c>
    </row>
    <row r="128" spans="1:9" ht="12" customHeight="1">
      <c r="A128" s="11" t="s">
        <v>56</v>
      </c>
      <c r="B128" s="51" t="s">
        <v>8</v>
      </c>
      <c r="C128" s="52">
        <v>13</v>
      </c>
      <c r="D128" s="52">
        <v>21</v>
      </c>
      <c r="E128" s="52">
        <v>19</v>
      </c>
      <c r="F128" s="52">
        <v>18</v>
      </c>
      <c r="G128" s="52">
        <v>20</v>
      </c>
      <c r="H128" s="100" t="s">
        <v>92</v>
      </c>
      <c r="I128" s="52">
        <f t="shared" si="10"/>
        <v>91</v>
      </c>
    </row>
    <row r="129" spans="1:9" ht="12" customHeight="1">
      <c r="A129" s="12"/>
      <c r="B129" s="53" t="s">
        <v>9</v>
      </c>
      <c r="C129" s="54">
        <v>13</v>
      </c>
      <c r="D129" s="54">
        <v>23</v>
      </c>
      <c r="E129" s="54">
        <v>18</v>
      </c>
      <c r="F129" s="54">
        <v>19</v>
      </c>
      <c r="G129" s="54">
        <v>20</v>
      </c>
      <c r="H129" s="101" t="s">
        <v>92</v>
      </c>
      <c r="I129" s="54">
        <f t="shared" si="10"/>
        <v>93</v>
      </c>
    </row>
    <row r="130" spans="1:9" ht="12" customHeight="1">
      <c r="A130" s="13"/>
      <c r="B130" s="118" t="s">
        <v>5</v>
      </c>
      <c r="C130" s="48">
        <f>SUM(C128:C129)</f>
        <v>26</v>
      </c>
      <c r="D130" s="48">
        <f>SUM(D128:D129)</f>
        <v>44</v>
      </c>
      <c r="E130" s="48">
        <f>SUM(E128:E129)</f>
        <v>37</v>
      </c>
      <c r="F130" s="48">
        <f>SUM(F128:F129)</f>
        <v>37</v>
      </c>
      <c r="G130" s="48">
        <f>SUM(G128:G129)</f>
        <v>40</v>
      </c>
      <c r="H130" s="48">
        <v>10</v>
      </c>
      <c r="I130" s="48">
        <f t="shared" si="10"/>
        <v>184</v>
      </c>
    </row>
    <row r="131" spans="1:9" ht="12" customHeight="1">
      <c r="A131" s="76" t="s">
        <v>22</v>
      </c>
      <c r="B131" s="77"/>
      <c r="C131" s="25">
        <f>C124+C127+C130</f>
        <v>175</v>
      </c>
      <c r="D131" s="25">
        <f aca="true" t="shared" si="11" ref="D131:I131">D124+D127+D130</f>
        <v>190</v>
      </c>
      <c r="E131" s="25">
        <f t="shared" si="11"/>
        <v>167</v>
      </c>
      <c r="F131" s="25">
        <f t="shared" si="11"/>
        <v>163</v>
      </c>
      <c r="G131" s="25">
        <f t="shared" si="11"/>
        <v>160</v>
      </c>
      <c r="H131" s="25">
        <f t="shared" si="11"/>
        <v>37</v>
      </c>
      <c r="I131" s="25">
        <f t="shared" si="11"/>
        <v>855</v>
      </c>
    </row>
    <row r="132" spans="1:9" ht="6" customHeight="1">
      <c r="A132" s="19"/>
      <c r="B132" s="19"/>
      <c r="C132" s="30"/>
      <c r="D132" s="30"/>
      <c r="E132" s="30"/>
      <c r="F132" s="30"/>
      <c r="G132" s="30"/>
      <c r="H132" s="30"/>
      <c r="I132" s="30"/>
    </row>
    <row r="133" spans="1:9" ht="8.25" customHeight="1">
      <c r="A133" s="80" t="s">
        <v>23</v>
      </c>
      <c r="B133" s="67" t="s">
        <v>7</v>
      </c>
      <c r="C133" s="83"/>
      <c r="D133" s="83"/>
      <c r="E133" s="83"/>
      <c r="F133" s="83"/>
      <c r="G133" s="69"/>
      <c r="H133" s="71" t="s">
        <v>5</v>
      </c>
      <c r="I133" s="72"/>
    </row>
    <row r="134" spans="1:9" ht="8.25" customHeight="1">
      <c r="A134" s="81"/>
      <c r="B134" s="67" t="s">
        <v>0</v>
      </c>
      <c r="C134" s="75"/>
      <c r="D134" s="67" t="s">
        <v>1</v>
      </c>
      <c r="E134" s="68"/>
      <c r="F134" s="67" t="s">
        <v>2</v>
      </c>
      <c r="G134" s="69"/>
      <c r="H134" s="73"/>
      <c r="I134" s="74"/>
    </row>
    <row r="135" spans="1:9" ht="8.25" customHeight="1">
      <c r="A135" s="82"/>
      <c r="B135" s="43" t="s">
        <v>25</v>
      </c>
      <c r="C135" s="43" t="s">
        <v>26</v>
      </c>
      <c r="D135" s="43" t="s">
        <v>25</v>
      </c>
      <c r="E135" s="43" t="s">
        <v>26</v>
      </c>
      <c r="F135" s="43" t="s">
        <v>25</v>
      </c>
      <c r="G135" s="43" t="s">
        <v>26</v>
      </c>
      <c r="H135" s="43" t="s">
        <v>36</v>
      </c>
      <c r="I135" s="43" t="s">
        <v>12</v>
      </c>
    </row>
    <row r="136" spans="1:9" ht="12" customHeight="1">
      <c r="A136" s="55" t="s">
        <v>57</v>
      </c>
      <c r="B136" s="49">
        <v>7</v>
      </c>
      <c r="C136" s="49">
        <v>148</v>
      </c>
      <c r="D136" s="49">
        <v>7</v>
      </c>
      <c r="E136" s="49">
        <v>147</v>
      </c>
      <c r="F136" s="49">
        <v>7</v>
      </c>
      <c r="G136" s="49">
        <v>151</v>
      </c>
      <c r="H136" s="49">
        <f>B136+D136+F136</f>
        <v>21</v>
      </c>
      <c r="I136" s="49">
        <f>C136+E136+G136</f>
        <v>446</v>
      </c>
    </row>
    <row r="137" spans="1:9" ht="12" customHeight="1">
      <c r="A137" s="55" t="s">
        <v>58</v>
      </c>
      <c r="B137" s="56">
        <v>2</v>
      </c>
      <c r="C137" s="56">
        <v>42</v>
      </c>
      <c r="D137" s="56">
        <v>2</v>
      </c>
      <c r="E137" s="56">
        <v>41</v>
      </c>
      <c r="F137" s="56">
        <v>2</v>
      </c>
      <c r="G137" s="56">
        <v>38</v>
      </c>
      <c r="H137" s="56">
        <f>B137+D137+F137</f>
        <v>6</v>
      </c>
      <c r="I137" s="26">
        <f>C137+E137+G137</f>
        <v>121</v>
      </c>
    </row>
    <row r="138" spans="1:9" ht="12" customHeight="1">
      <c r="A138" s="76" t="s">
        <v>27</v>
      </c>
      <c r="B138" s="77"/>
      <c r="C138" s="25"/>
      <c r="D138" s="25"/>
      <c r="E138" s="25"/>
      <c r="F138" s="25"/>
      <c r="G138" s="25"/>
      <c r="H138" s="25">
        <f>H136+H137</f>
        <v>27</v>
      </c>
      <c r="I138" s="25">
        <f>I136+I137</f>
        <v>567</v>
      </c>
    </row>
    <row r="139" spans="1:9" ht="6" customHeight="1">
      <c r="A139" s="9"/>
      <c r="B139" s="18"/>
      <c r="C139" s="18"/>
      <c r="D139" s="18"/>
      <c r="E139" s="18"/>
      <c r="F139" s="18"/>
      <c r="G139" s="18"/>
      <c r="H139" s="18"/>
      <c r="I139" s="18"/>
    </row>
    <row r="140" spans="1:9" ht="12" customHeight="1">
      <c r="A140" s="78" t="s">
        <v>51</v>
      </c>
      <c r="B140" s="79"/>
      <c r="C140" s="39"/>
      <c r="D140" s="39"/>
      <c r="E140" s="39"/>
      <c r="F140" s="39"/>
      <c r="G140" s="39"/>
      <c r="H140" s="39">
        <f>H116+H131+H138</f>
        <v>71</v>
      </c>
      <c r="I140" s="39">
        <f>I116+I131+I138</f>
        <v>1587</v>
      </c>
    </row>
    <row r="141" ht="19.5" customHeight="1"/>
    <row r="142" spans="1:9" s="109" customFormat="1" ht="12.75" customHeight="1">
      <c r="A142" s="115" t="s">
        <v>59</v>
      </c>
      <c r="B142" s="116"/>
      <c r="C142" s="116"/>
      <c r="D142" s="116"/>
      <c r="E142" s="116"/>
      <c r="F142" s="116"/>
      <c r="G142" s="116"/>
      <c r="H142" s="117"/>
      <c r="I142" s="116"/>
    </row>
    <row r="143" spans="1:9" ht="8.25" customHeight="1">
      <c r="A143" s="80" t="s">
        <v>41</v>
      </c>
      <c r="B143" s="67" t="s">
        <v>37</v>
      </c>
      <c r="C143" s="83"/>
      <c r="D143" s="83"/>
      <c r="E143" s="83"/>
      <c r="F143" s="83"/>
      <c r="G143" s="69"/>
      <c r="H143" s="71" t="s">
        <v>5</v>
      </c>
      <c r="I143" s="72"/>
    </row>
    <row r="144" spans="1:9" ht="8.25" customHeight="1">
      <c r="A144" s="81"/>
      <c r="B144" s="67">
        <v>2014</v>
      </c>
      <c r="C144" s="75"/>
      <c r="D144" s="67">
        <v>2013</v>
      </c>
      <c r="E144" s="68"/>
      <c r="F144" s="67">
        <v>2012</v>
      </c>
      <c r="G144" s="69"/>
      <c r="H144" s="73"/>
      <c r="I144" s="74"/>
    </row>
    <row r="145" spans="1:9" ht="8.25" customHeight="1">
      <c r="A145" s="82"/>
      <c r="B145" s="43" t="s">
        <v>25</v>
      </c>
      <c r="C145" s="43" t="s">
        <v>26</v>
      </c>
      <c r="D145" s="43" t="s">
        <v>25</v>
      </c>
      <c r="E145" s="43" t="s">
        <v>26</v>
      </c>
      <c r="F145" s="43" t="s">
        <v>25</v>
      </c>
      <c r="G145" s="43" t="s">
        <v>26</v>
      </c>
      <c r="H145" s="43" t="s">
        <v>36</v>
      </c>
      <c r="I145" s="43" t="s">
        <v>12</v>
      </c>
    </row>
    <row r="146" spans="1:9" ht="12" customHeight="1">
      <c r="A146" s="11" t="s">
        <v>61</v>
      </c>
      <c r="B146" s="52">
        <v>1</v>
      </c>
      <c r="C146" s="52">
        <v>23</v>
      </c>
      <c r="D146" s="52">
        <v>1</v>
      </c>
      <c r="E146" s="52">
        <v>25</v>
      </c>
      <c r="F146" s="52">
        <v>1</v>
      </c>
      <c r="G146" s="52">
        <v>24</v>
      </c>
      <c r="H146" s="52">
        <v>3</v>
      </c>
      <c r="I146" s="52">
        <f>C146+E146+G146</f>
        <v>72</v>
      </c>
    </row>
    <row r="147" spans="1:9" ht="10.5" customHeight="1">
      <c r="A147" s="76" t="s">
        <v>31</v>
      </c>
      <c r="B147" s="77"/>
      <c r="C147" s="64"/>
      <c r="D147" s="64"/>
      <c r="E147" s="64"/>
      <c r="F147" s="64"/>
      <c r="G147" s="64"/>
      <c r="H147" s="64">
        <f>SUM(H146:H146)</f>
        <v>3</v>
      </c>
      <c r="I147" s="64">
        <f>I146</f>
        <v>72</v>
      </c>
    </row>
    <row r="148" spans="1:8" ht="12.75" customHeight="1">
      <c r="A148" s="45"/>
      <c r="H148" s="8"/>
    </row>
    <row r="149" spans="1:9" ht="8.25" customHeight="1">
      <c r="A149" s="80" t="s">
        <v>21</v>
      </c>
      <c r="B149" s="80" t="s">
        <v>6</v>
      </c>
      <c r="C149" s="67" t="s">
        <v>7</v>
      </c>
      <c r="D149" s="83"/>
      <c r="E149" s="83"/>
      <c r="F149" s="83"/>
      <c r="G149" s="69"/>
      <c r="H149" s="67" t="s">
        <v>5</v>
      </c>
      <c r="I149" s="69"/>
    </row>
    <row r="150" spans="1:9" ht="8.25" customHeight="1">
      <c r="A150" s="82"/>
      <c r="B150" s="82"/>
      <c r="C150" s="3" t="s">
        <v>0</v>
      </c>
      <c r="D150" s="3" t="s">
        <v>1</v>
      </c>
      <c r="E150" s="3" t="s">
        <v>2</v>
      </c>
      <c r="F150" s="3" t="s">
        <v>3</v>
      </c>
      <c r="G150" s="3" t="s">
        <v>4</v>
      </c>
      <c r="H150" s="43" t="s">
        <v>36</v>
      </c>
      <c r="I150" s="43" t="s">
        <v>12</v>
      </c>
    </row>
    <row r="151" spans="1:9" ht="12" customHeight="1">
      <c r="A151" s="11" t="s">
        <v>62</v>
      </c>
      <c r="B151" s="16" t="s">
        <v>8</v>
      </c>
      <c r="C151" s="22">
        <v>26</v>
      </c>
      <c r="D151" s="22">
        <v>25</v>
      </c>
      <c r="E151" s="22">
        <v>26</v>
      </c>
      <c r="F151" s="22">
        <v>26</v>
      </c>
      <c r="G151" s="22">
        <v>27</v>
      </c>
      <c r="H151" s="94" t="s">
        <v>92</v>
      </c>
      <c r="I151" s="22">
        <f>SUM(C151:G151)</f>
        <v>130</v>
      </c>
    </row>
    <row r="152" spans="1:9" ht="12" customHeight="1">
      <c r="A152" s="12"/>
      <c r="B152" s="31" t="s">
        <v>9</v>
      </c>
      <c r="C152" s="32">
        <v>26</v>
      </c>
      <c r="D152" s="32">
        <v>26</v>
      </c>
      <c r="E152" s="32">
        <v>27</v>
      </c>
      <c r="F152" s="32">
        <v>27</v>
      </c>
      <c r="G152" s="32">
        <v>27</v>
      </c>
      <c r="H152" s="93" t="s">
        <v>92</v>
      </c>
      <c r="I152" s="32">
        <f>SUM(C152:G152)</f>
        <v>133</v>
      </c>
    </row>
    <row r="153" spans="1:9" ht="12" customHeight="1">
      <c r="A153" s="12"/>
      <c r="B153" s="33" t="s">
        <v>10</v>
      </c>
      <c r="C153" s="28">
        <v>26</v>
      </c>
      <c r="D153" s="28">
        <v>25</v>
      </c>
      <c r="E153" s="28">
        <v>26</v>
      </c>
      <c r="F153" s="28">
        <v>27</v>
      </c>
      <c r="G153" s="28">
        <v>26</v>
      </c>
      <c r="H153" s="97" t="s">
        <v>92</v>
      </c>
      <c r="I153" s="28">
        <f>SUM(C153:G153)</f>
        <v>130</v>
      </c>
    </row>
    <row r="154" spans="1:9" ht="12" customHeight="1">
      <c r="A154" s="12"/>
      <c r="B154" s="17" t="s">
        <v>11</v>
      </c>
      <c r="C154" s="93" t="s">
        <v>92</v>
      </c>
      <c r="D154" s="32">
        <v>24</v>
      </c>
      <c r="E154" s="32" t="s">
        <v>92</v>
      </c>
      <c r="F154" s="32" t="s">
        <v>92</v>
      </c>
      <c r="G154" s="32" t="s">
        <v>92</v>
      </c>
      <c r="H154" s="93" t="s">
        <v>92</v>
      </c>
      <c r="I154" s="32">
        <f>SUM(C154:G154)</f>
        <v>24</v>
      </c>
    </row>
    <row r="155" spans="1:9" ht="12" customHeight="1">
      <c r="A155" s="13"/>
      <c r="B155" s="112" t="s">
        <v>5</v>
      </c>
      <c r="C155" s="26">
        <f>SUM(C151:C154)</f>
        <v>78</v>
      </c>
      <c r="D155" s="26">
        <f>SUM(D151:D154)</f>
        <v>100</v>
      </c>
      <c r="E155" s="26">
        <f>SUM(E151:E154)</f>
        <v>79</v>
      </c>
      <c r="F155" s="26">
        <f>SUM(F151:F154)</f>
        <v>80</v>
      </c>
      <c r="G155" s="26">
        <f>SUM(G151:G154)</f>
        <v>80</v>
      </c>
      <c r="H155" s="26">
        <v>16</v>
      </c>
      <c r="I155" s="26">
        <f>SUM(I151:I154)</f>
        <v>417</v>
      </c>
    </row>
    <row r="156" spans="1:9" ht="12" customHeight="1">
      <c r="A156" s="11" t="s">
        <v>63</v>
      </c>
      <c r="B156" s="57" t="s">
        <v>8</v>
      </c>
      <c r="C156" s="58">
        <v>26</v>
      </c>
      <c r="D156" s="58">
        <v>25</v>
      </c>
      <c r="E156" s="58">
        <v>25</v>
      </c>
      <c r="F156" s="58">
        <v>27</v>
      </c>
      <c r="G156" s="58">
        <v>26</v>
      </c>
      <c r="H156" s="102" t="s">
        <v>92</v>
      </c>
      <c r="I156" s="58">
        <f>SUM(C156:G156)</f>
        <v>129</v>
      </c>
    </row>
    <row r="157" spans="1:9" ht="12" customHeight="1">
      <c r="A157" s="14"/>
      <c r="B157" s="59" t="s">
        <v>9</v>
      </c>
      <c r="C157" s="60">
        <v>27</v>
      </c>
      <c r="D157" s="60">
        <v>27</v>
      </c>
      <c r="E157" s="60">
        <v>25</v>
      </c>
      <c r="F157" s="60">
        <v>26</v>
      </c>
      <c r="G157" s="60">
        <v>25</v>
      </c>
      <c r="H157" s="103" t="s">
        <v>92</v>
      </c>
      <c r="I157" s="60">
        <f>SUM(C157:G157)</f>
        <v>130</v>
      </c>
    </row>
    <row r="158" spans="1:9" ht="12" customHeight="1">
      <c r="A158" s="14"/>
      <c r="B158" s="61" t="s">
        <v>10</v>
      </c>
      <c r="C158" s="104" t="s">
        <v>92</v>
      </c>
      <c r="D158" s="104" t="s">
        <v>92</v>
      </c>
      <c r="E158" s="104">
        <v>25</v>
      </c>
      <c r="F158" s="104" t="s">
        <v>92</v>
      </c>
      <c r="G158" s="104" t="s">
        <v>92</v>
      </c>
      <c r="H158" s="104" t="s">
        <v>92</v>
      </c>
      <c r="I158" s="62">
        <f>SUM(C158:G158)</f>
        <v>25</v>
      </c>
    </row>
    <row r="159" spans="1:9" ht="12" customHeight="1">
      <c r="A159" s="13"/>
      <c r="B159" s="112" t="s">
        <v>5</v>
      </c>
      <c r="C159" s="26">
        <f>SUM(C156:C158)</f>
        <v>53</v>
      </c>
      <c r="D159" s="26">
        <f aca="true" t="shared" si="12" ref="D159:I159">SUM(D156:D158)</f>
        <v>52</v>
      </c>
      <c r="E159" s="26">
        <f t="shared" si="12"/>
        <v>75</v>
      </c>
      <c r="F159" s="26">
        <f t="shared" si="12"/>
        <v>53</v>
      </c>
      <c r="G159" s="26">
        <f t="shared" si="12"/>
        <v>51</v>
      </c>
      <c r="H159" s="26">
        <v>11</v>
      </c>
      <c r="I159" s="26">
        <f t="shared" si="12"/>
        <v>284</v>
      </c>
    </row>
    <row r="160" spans="1:9" ht="12" customHeight="1">
      <c r="A160" s="76" t="s">
        <v>22</v>
      </c>
      <c r="B160" s="77"/>
      <c r="C160" s="25">
        <f aca="true" t="shared" si="13" ref="C160:I160">C155+C159</f>
        <v>131</v>
      </c>
      <c r="D160" s="25">
        <f t="shared" si="13"/>
        <v>152</v>
      </c>
      <c r="E160" s="25">
        <f t="shared" si="13"/>
        <v>154</v>
      </c>
      <c r="F160" s="25">
        <f t="shared" si="13"/>
        <v>133</v>
      </c>
      <c r="G160" s="25">
        <f t="shared" si="13"/>
        <v>131</v>
      </c>
      <c r="H160" s="25">
        <f t="shared" si="13"/>
        <v>27</v>
      </c>
      <c r="I160" s="25">
        <f t="shared" si="13"/>
        <v>701</v>
      </c>
    </row>
    <row r="161" spans="1:9" ht="6" customHeight="1">
      <c r="A161" s="19"/>
      <c r="B161" s="19"/>
      <c r="C161" s="30"/>
      <c r="D161" s="30"/>
      <c r="E161" s="30"/>
      <c r="F161" s="30"/>
      <c r="G161" s="30"/>
      <c r="H161" s="30"/>
      <c r="I161" s="30"/>
    </row>
    <row r="162" spans="1:9" ht="8.25" customHeight="1">
      <c r="A162" s="80" t="s">
        <v>23</v>
      </c>
      <c r="B162" s="67" t="s">
        <v>7</v>
      </c>
      <c r="C162" s="83"/>
      <c r="D162" s="83"/>
      <c r="E162" s="83"/>
      <c r="F162" s="83"/>
      <c r="G162" s="69"/>
      <c r="H162" s="71" t="s">
        <v>5</v>
      </c>
      <c r="I162" s="72"/>
    </row>
    <row r="163" spans="1:9" ht="8.25" customHeight="1">
      <c r="A163" s="81"/>
      <c r="B163" s="67" t="s">
        <v>0</v>
      </c>
      <c r="C163" s="75"/>
      <c r="D163" s="67" t="s">
        <v>1</v>
      </c>
      <c r="E163" s="68"/>
      <c r="F163" s="67" t="s">
        <v>2</v>
      </c>
      <c r="G163" s="69"/>
      <c r="H163" s="73"/>
      <c r="I163" s="74"/>
    </row>
    <row r="164" spans="1:9" ht="8.25" customHeight="1">
      <c r="A164" s="82"/>
      <c r="B164" s="43" t="s">
        <v>25</v>
      </c>
      <c r="C164" s="43" t="s">
        <v>26</v>
      </c>
      <c r="D164" s="43" t="s">
        <v>25</v>
      </c>
      <c r="E164" s="43" t="s">
        <v>26</v>
      </c>
      <c r="F164" s="43" t="s">
        <v>25</v>
      </c>
      <c r="G164" s="43" t="s">
        <v>26</v>
      </c>
      <c r="H164" s="43" t="s">
        <v>36</v>
      </c>
      <c r="I164" s="43" t="s">
        <v>12</v>
      </c>
    </row>
    <row r="165" spans="1:9" ht="12" customHeight="1">
      <c r="A165" s="11" t="s">
        <v>16</v>
      </c>
      <c r="B165" s="22">
        <v>6</v>
      </c>
      <c r="C165" s="22">
        <v>154</v>
      </c>
      <c r="D165" s="22">
        <v>6</v>
      </c>
      <c r="E165" s="22">
        <v>151</v>
      </c>
      <c r="F165" s="22">
        <v>6</v>
      </c>
      <c r="G165" s="22">
        <v>157</v>
      </c>
      <c r="H165" s="22">
        <f>B165+D165+F165</f>
        <v>18</v>
      </c>
      <c r="I165" s="26">
        <f>C165+E165+G165</f>
        <v>462</v>
      </c>
    </row>
    <row r="166" spans="1:9" ht="12" customHeight="1">
      <c r="A166" s="76" t="s">
        <v>27</v>
      </c>
      <c r="B166" s="77"/>
      <c r="C166" s="25"/>
      <c r="D166" s="25"/>
      <c r="E166" s="25"/>
      <c r="F166" s="25"/>
      <c r="G166" s="25"/>
      <c r="H166" s="25">
        <f>SUM(H165:H165)</f>
        <v>18</v>
      </c>
      <c r="I166" s="25">
        <f>I165</f>
        <v>462</v>
      </c>
    </row>
    <row r="167" spans="1:9" ht="6" customHeight="1">
      <c r="A167" s="9"/>
      <c r="B167" s="18"/>
      <c r="C167" s="18"/>
      <c r="D167" s="18"/>
      <c r="E167" s="18"/>
      <c r="F167" s="18"/>
      <c r="G167" s="18"/>
      <c r="H167" s="18"/>
      <c r="I167" s="18"/>
    </row>
    <row r="168" spans="1:9" ht="12" customHeight="1">
      <c r="A168" s="78" t="s">
        <v>60</v>
      </c>
      <c r="B168" s="79"/>
      <c r="C168" s="39"/>
      <c r="D168" s="39"/>
      <c r="E168" s="39"/>
      <c r="F168" s="39"/>
      <c r="G168" s="39"/>
      <c r="H168" s="39">
        <f>H147+H160+H166</f>
        <v>48</v>
      </c>
      <c r="I168" s="39">
        <f>I147+I160+I166</f>
        <v>1235</v>
      </c>
    </row>
    <row r="169" ht="19.5" customHeight="1"/>
    <row r="170" spans="1:8" s="109" customFormat="1" ht="12.75" customHeight="1">
      <c r="A170" s="110" t="s">
        <v>64</v>
      </c>
      <c r="H170" s="111"/>
    </row>
    <row r="171" spans="1:9" ht="8.25" customHeight="1">
      <c r="A171" s="80" t="s">
        <v>41</v>
      </c>
      <c r="B171" s="67" t="s">
        <v>37</v>
      </c>
      <c r="C171" s="83"/>
      <c r="D171" s="83"/>
      <c r="E171" s="83"/>
      <c r="F171" s="83"/>
      <c r="G171" s="69"/>
      <c r="H171" s="71" t="s">
        <v>5</v>
      </c>
      <c r="I171" s="72"/>
    </row>
    <row r="172" spans="1:9" ht="8.25" customHeight="1">
      <c r="A172" s="81"/>
      <c r="B172" s="67">
        <v>2014</v>
      </c>
      <c r="C172" s="75"/>
      <c r="D172" s="67">
        <v>2013</v>
      </c>
      <c r="E172" s="68"/>
      <c r="F172" s="67">
        <v>2012</v>
      </c>
      <c r="G172" s="69"/>
      <c r="H172" s="73"/>
      <c r="I172" s="74"/>
    </row>
    <row r="173" spans="1:9" ht="8.25" customHeight="1">
      <c r="A173" s="82"/>
      <c r="B173" s="43" t="s">
        <v>25</v>
      </c>
      <c r="C173" s="43" t="s">
        <v>26</v>
      </c>
      <c r="D173" s="43" t="s">
        <v>25</v>
      </c>
      <c r="E173" s="43" t="s">
        <v>26</v>
      </c>
      <c r="F173" s="43" t="s">
        <v>25</v>
      </c>
      <c r="G173" s="43" t="s">
        <v>26</v>
      </c>
      <c r="H173" s="43" t="s">
        <v>36</v>
      </c>
      <c r="I173" s="43" t="s">
        <v>12</v>
      </c>
    </row>
    <row r="174" spans="1:9" ht="12" customHeight="1">
      <c r="A174" s="11" t="s">
        <v>66</v>
      </c>
      <c r="B174" s="21">
        <v>1</v>
      </c>
      <c r="C174" s="21">
        <v>20</v>
      </c>
      <c r="D174" s="21">
        <v>1</v>
      </c>
      <c r="E174" s="21">
        <v>25</v>
      </c>
      <c r="F174" s="21">
        <v>1</v>
      </c>
      <c r="G174" s="21">
        <v>25</v>
      </c>
      <c r="H174" s="21">
        <v>3</v>
      </c>
      <c r="I174" s="21">
        <f>C174+E174+G174</f>
        <v>70</v>
      </c>
    </row>
    <row r="175" spans="1:9" ht="10.5" customHeight="1">
      <c r="A175" s="88" t="s">
        <v>31</v>
      </c>
      <c r="B175" s="89"/>
      <c r="C175" s="41"/>
      <c r="D175" s="41"/>
      <c r="E175" s="41"/>
      <c r="F175" s="41"/>
      <c r="G175" s="41"/>
      <c r="H175" s="41">
        <f>SUM(H174:H174)</f>
        <v>3</v>
      </c>
      <c r="I175" s="41">
        <f>I174</f>
        <v>70</v>
      </c>
    </row>
    <row r="176" spans="1:9" ht="12.75" customHeight="1">
      <c r="A176" s="44"/>
      <c r="B176" s="6"/>
      <c r="C176" s="6"/>
      <c r="D176" s="6"/>
      <c r="E176" s="6"/>
      <c r="F176" s="6"/>
      <c r="G176" s="6"/>
      <c r="H176" s="7"/>
      <c r="I176" s="6"/>
    </row>
    <row r="177" spans="1:9" ht="8.25" customHeight="1">
      <c r="A177" s="80" t="s">
        <v>29</v>
      </c>
      <c r="B177" s="80" t="s">
        <v>6</v>
      </c>
      <c r="C177" s="67" t="s">
        <v>7</v>
      </c>
      <c r="D177" s="83"/>
      <c r="E177" s="83"/>
      <c r="F177" s="83"/>
      <c r="G177" s="69"/>
      <c r="H177" s="67" t="s">
        <v>5</v>
      </c>
      <c r="I177" s="69"/>
    </row>
    <row r="178" spans="1:9" ht="8.25" customHeight="1">
      <c r="A178" s="82"/>
      <c r="B178" s="82"/>
      <c r="C178" s="3" t="s">
        <v>0</v>
      </c>
      <c r="D178" s="3" t="s">
        <v>1</v>
      </c>
      <c r="E178" s="3" t="s">
        <v>2</v>
      </c>
      <c r="F178" s="3" t="s">
        <v>3</v>
      </c>
      <c r="G178" s="3" t="s">
        <v>4</v>
      </c>
      <c r="H178" s="43" t="s">
        <v>36</v>
      </c>
      <c r="I178" s="43" t="s">
        <v>12</v>
      </c>
    </row>
    <row r="179" spans="1:9" ht="12" customHeight="1">
      <c r="A179" s="11" t="s">
        <v>67</v>
      </c>
      <c r="B179" s="15" t="s">
        <v>8</v>
      </c>
      <c r="C179" s="21">
        <v>25</v>
      </c>
      <c r="D179" s="21">
        <v>23</v>
      </c>
      <c r="E179" s="21">
        <v>23</v>
      </c>
      <c r="F179" s="21">
        <v>24</v>
      </c>
      <c r="G179" s="21">
        <v>23</v>
      </c>
      <c r="H179" s="95" t="s">
        <v>92</v>
      </c>
      <c r="I179" s="21">
        <f>SUM(C179:G179)</f>
        <v>118</v>
      </c>
    </row>
    <row r="180" spans="1:9" ht="12" customHeight="1">
      <c r="A180" s="14"/>
      <c r="B180" s="16" t="s">
        <v>9</v>
      </c>
      <c r="C180" s="22">
        <v>24</v>
      </c>
      <c r="D180" s="22">
        <v>22</v>
      </c>
      <c r="E180" s="22">
        <v>25</v>
      </c>
      <c r="F180" s="22">
        <v>24</v>
      </c>
      <c r="G180" s="22">
        <v>25</v>
      </c>
      <c r="H180" s="94" t="s">
        <v>92</v>
      </c>
      <c r="I180" s="22">
        <f>SUM(C180:G180)</f>
        <v>120</v>
      </c>
    </row>
    <row r="181" spans="1:9" ht="12" customHeight="1">
      <c r="A181" s="14"/>
      <c r="B181" s="17" t="s">
        <v>10</v>
      </c>
      <c r="C181" s="24">
        <v>25</v>
      </c>
      <c r="D181" s="24">
        <v>23</v>
      </c>
      <c r="E181" s="24">
        <v>23</v>
      </c>
      <c r="F181" s="24">
        <v>25</v>
      </c>
      <c r="G181" s="24">
        <v>24</v>
      </c>
      <c r="H181" s="98" t="s">
        <v>92</v>
      </c>
      <c r="I181" s="24">
        <f>SUM(C181:G181)</f>
        <v>120</v>
      </c>
    </row>
    <row r="182" spans="1:9" ht="12" customHeight="1">
      <c r="A182" s="13"/>
      <c r="B182" s="118" t="s">
        <v>5</v>
      </c>
      <c r="C182" s="48">
        <f>SUM(C179:C181)</f>
        <v>74</v>
      </c>
      <c r="D182" s="48">
        <f>SUM(D179:D181)</f>
        <v>68</v>
      </c>
      <c r="E182" s="48">
        <f>SUM(E179:E181)</f>
        <v>71</v>
      </c>
      <c r="F182" s="48">
        <f>SUM(F179:F181)</f>
        <v>73</v>
      </c>
      <c r="G182" s="48">
        <f>SUM(G179:G181)</f>
        <v>72</v>
      </c>
      <c r="H182" s="48">
        <v>15</v>
      </c>
      <c r="I182" s="48">
        <f>SUM(I179:I181)</f>
        <v>358</v>
      </c>
    </row>
    <row r="183" spans="1:9" ht="12" customHeight="1">
      <c r="A183" s="11" t="s">
        <v>68</v>
      </c>
      <c r="B183" s="15" t="s">
        <v>8</v>
      </c>
      <c r="C183" s="21">
        <v>25</v>
      </c>
      <c r="D183" s="21">
        <v>25</v>
      </c>
      <c r="E183" s="21">
        <v>25</v>
      </c>
      <c r="F183" s="21">
        <v>27</v>
      </c>
      <c r="G183" s="21">
        <v>27</v>
      </c>
      <c r="H183" s="95" t="s">
        <v>92</v>
      </c>
      <c r="I183" s="21">
        <f>SUM(C183:G183)</f>
        <v>129</v>
      </c>
    </row>
    <row r="184" spans="1:9" ht="12" customHeight="1">
      <c r="A184" s="12"/>
      <c r="B184" s="16" t="s">
        <v>9</v>
      </c>
      <c r="C184" s="22">
        <v>25</v>
      </c>
      <c r="D184" s="22">
        <v>27</v>
      </c>
      <c r="E184" s="22">
        <v>25</v>
      </c>
      <c r="F184" s="22">
        <v>26</v>
      </c>
      <c r="G184" s="22">
        <v>26</v>
      </c>
      <c r="H184" s="94" t="s">
        <v>92</v>
      </c>
      <c r="I184" s="22">
        <f>SUM(C184:G184)</f>
        <v>129</v>
      </c>
    </row>
    <row r="185" spans="1:9" ht="12" customHeight="1">
      <c r="A185" s="13"/>
      <c r="B185" s="113" t="s">
        <v>5</v>
      </c>
      <c r="C185" s="23">
        <f>SUM(C183:C184)</f>
        <v>50</v>
      </c>
      <c r="D185" s="23">
        <f>SUM(D183:D184)</f>
        <v>52</v>
      </c>
      <c r="E185" s="23">
        <f>SUM(E183:E184)</f>
        <v>50</v>
      </c>
      <c r="F185" s="23">
        <f>SUM(F183:F184)</f>
        <v>53</v>
      </c>
      <c r="G185" s="23">
        <f>SUM(G183:G184)</f>
        <v>53</v>
      </c>
      <c r="H185" s="23">
        <v>10</v>
      </c>
      <c r="I185" s="23">
        <f>SUM(C185:G185)</f>
        <v>258</v>
      </c>
    </row>
    <row r="186" spans="1:9" ht="12" customHeight="1">
      <c r="A186" s="11" t="s">
        <v>69</v>
      </c>
      <c r="B186" s="51" t="s">
        <v>8</v>
      </c>
      <c r="C186" s="52">
        <v>26</v>
      </c>
      <c r="D186" s="52">
        <v>22</v>
      </c>
      <c r="E186" s="52">
        <v>26</v>
      </c>
      <c r="F186" s="52">
        <v>24</v>
      </c>
      <c r="G186" s="52">
        <v>24</v>
      </c>
      <c r="H186" s="100" t="s">
        <v>92</v>
      </c>
      <c r="I186" s="52">
        <f>SUM(C186:G186)</f>
        <v>122</v>
      </c>
    </row>
    <row r="187" spans="1:9" ht="12" customHeight="1">
      <c r="A187" s="14"/>
      <c r="B187" s="65" t="s">
        <v>9</v>
      </c>
      <c r="C187" s="105" t="s">
        <v>92</v>
      </c>
      <c r="D187" s="62">
        <v>23</v>
      </c>
      <c r="E187" s="105" t="s">
        <v>92</v>
      </c>
      <c r="F187" s="105" t="s">
        <v>92</v>
      </c>
      <c r="G187" s="62">
        <v>25</v>
      </c>
      <c r="H187" s="105" t="s">
        <v>92</v>
      </c>
      <c r="I187" s="62">
        <f>SUM(C187:G187)</f>
        <v>48</v>
      </c>
    </row>
    <row r="188" spans="1:9" ht="12" customHeight="1">
      <c r="A188" s="13"/>
      <c r="B188" s="118" t="s">
        <v>5</v>
      </c>
      <c r="C188" s="48">
        <f>SUM(C186:C187)</f>
        <v>26</v>
      </c>
      <c r="D188" s="48">
        <f aca="true" t="shared" si="14" ref="D188:I188">SUM(D186:D187)</f>
        <v>45</v>
      </c>
      <c r="E188" s="48">
        <f t="shared" si="14"/>
        <v>26</v>
      </c>
      <c r="F188" s="48">
        <f t="shared" si="14"/>
        <v>24</v>
      </c>
      <c r="G188" s="48">
        <f t="shared" si="14"/>
        <v>49</v>
      </c>
      <c r="H188" s="48">
        <v>7</v>
      </c>
      <c r="I188" s="48">
        <f t="shared" si="14"/>
        <v>170</v>
      </c>
    </row>
    <row r="189" spans="1:9" ht="12" customHeight="1">
      <c r="A189" s="76" t="s">
        <v>22</v>
      </c>
      <c r="B189" s="77"/>
      <c r="C189" s="64">
        <f>C182+C185+C188</f>
        <v>150</v>
      </c>
      <c r="D189" s="64">
        <f aca="true" t="shared" si="15" ref="D189:I189">D182+D185+D188</f>
        <v>165</v>
      </c>
      <c r="E189" s="64">
        <f t="shared" si="15"/>
        <v>147</v>
      </c>
      <c r="F189" s="64">
        <f t="shared" si="15"/>
        <v>150</v>
      </c>
      <c r="G189" s="64">
        <f t="shared" si="15"/>
        <v>174</v>
      </c>
      <c r="H189" s="64">
        <f t="shared" si="15"/>
        <v>32</v>
      </c>
      <c r="I189" s="64">
        <f t="shared" si="15"/>
        <v>786</v>
      </c>
    </row>
    <row r="190" spans="1:9" ht="6" customHeight="1">
      <c r="A190" s="19"/>
      <c r="B190" s="19"/>
      <c r="C190" s="30"/>
      <c r="D190" s="30"/>
      <c r="E190" s="30"/>
      <c r="F190" s="30"/>
      <c r="G190" s="30"/>
      <c r="H190" s="30"/>
      <c r="I190" s="30"/>
    </row>
    <row r="191" spans="1:9" ht="8.25" customHeight="1">
      <c r="A191" s="80" t="s">
        <v>23</v>
      </c>
      <c r="B191" s="67" t="s">
        <v>7</v>
      </c>
      <c r="C191" s="83"/>
      <c r="D191" s="83"/>
      <c r="E191" s="83"/>
      <c r="F191" s="83"/>
      <c r="G191" s="69"/>
      <c r="H191" s="71" t="s">
        <v>5</v>
      </c>
      <c r="I191" s="72"/>
    </row>
    <row r="192" spans="1:9" ht="8.25" customHeight="1">
      <c r="A192" s="81"/>
      <c r="B192" s="67" t="s">
        <v>0</v>
      </c>
      <c r="C192" s="75"/>
      <c r="D192" s="67" t="s">
        <v>1</v>
      </c>
      <c r="E192" s="68"/>
      <c r="F192" s="67" t="s">
        <v>2</v>
      </c>
      <c r="G192" s="69"/>
      <c r="H192" s="73"/>
      <c r="I192" s="74"/>
    </row>
    <row r="193" spans="1:9" ht="8.25" customHeight="1">
      <c r="A193" s="82"/>
      <c r="B193" s="43" t="s">
        <v>25</v>
      </c>
      <c r="C193" s="43" t="s">
        <v>26</v>
      </c>
      <c r="D193" s="43" t="s">
        <v>25</v>
      </c>
      <c r="E193" s="43" t="s">
        <v>26</v>
      </c>
      <c r="F193" s="43" t="s">
        <v>25</v>
      </c>
      <c r="G193" s="43" t="s">
        <v>26</v>
      </c>
      <c r="H193" s="43" t="s">
        <v>36</v>
      </c>
      <c r="I193" s="43" t="s">
        <v>12</v>
      </c>
    </row>
    <row r="194" spans="1:9" ht="12" customHeight="1">
      <c r="A194" s="11" t="s">
        <v>70</v>
      </c>
      <c r="B194" s="21">
        <v>6</v>
      </c>
      <c r="C194" s="21">
        <v>149</v>
      </c>
      <c r="D194" s="21">
        <v>6</v>
      </c>
      <c r="E194" s="21">
        <v>147</v>
      </c>
      <c r="F194" s="21">
        <v>6</v>
      </c>
      <c r="G194" s="21">
        <v>150</v>
      </c>
      <c r="H194" s="21">
        <v>18</v>
      </c>
      <c r="I194" s="21">
        <f>C194+E194+G194</f>
        <v>446</v>
      </c>
    </row>
    <row r="195" spans="1:9" ht="10.5" customHeight="1">
      <c r="A195" s="88" t="s">
        <v>27</v>
      </c>
      <c r="B195" s="89"/>
      <c r="C195" s="41"/>
      <c r="D195" s="41"/>
      <c r="E195" s="41"/>
      <c r="F195" s="41"/>
      <c r="G195" s="41"/>
      <c r="H195" s="41">
        <f>SUM(H194:H194)</f>
        <v>18</v>
      </c>
      <c r="I195" s="41">
        <f>I194</f>
        <v>446</v>
      </c>
    </row>
    <row r="196" spans="1:9" ht="6" customHeight="1">
      <c r="A196" s="19"/>
      <c r="B196" s="19"/>
      <c r="C196" s="42"/>
      <c r="D196" s="42"/>
      <c r="E196" s="42"/>
      <c r="F196" s="42"/>
      <c r="G196" s="42"/>
      <c r="H196" s="42"/>
      <c r="I196" s="42"/>
    </row>
    <row r="197" spans="1:9" ht="6" customHeight="1">
      <c r="A197" s="20"/>
      <c r="B197" s="19"/>
      <c r="C197" s="35"/>
      <c r="D197" s="35"/>
      <c r="E197" s="35"/>
      <c r="F197" s="35"/>
      <c r="G197" s="35"/>
      <c r="H197" s="30"/>
      <c r="I197" s="30"/>
    </row>
    <row r="198" spans="1:9" ht="10.5" customHeight="1">
      <c r="A198" s="78" t="s">
        <v>65</v>
      </c>
      <c r="B198" s="79"/>
      <c r="C198" s="39"/>
      <c r="D198" s="39"/>
      <c r="E198" s="39"/>
      <c r="F198" s="39"/>
      <c r="G198" s="39"/>
      <c r="H198" s="39">
        <f>H189+H195+H175</f>
        <v>53</v>
      </c>
      <c r="I198" s="39">
        <f>I189+I195+I175</f>
        <v>1302</v>
      </c>
    </row>
    <row r="199" ht="19.5" customHeight="1"/>
    <row r="200" spans="1:9" s="109" customFormat="1" ht="12.75" customHeight="1">
      <c r="A200" s="115" t="s">
        <v>71</v>
      </c>
      <c r="B200" s="116"/>
      <c r="C200" s="116"/>
      <c r="D200" s="116"/>
      <c r="E200" s="116"/>
      <c r="F200" s="116"/>
      <c r="G200" s="116"/>
      <c r="H200" s="117"/>
      <c r="I200" s="116"/>
    </row>
    <row r="201" spans="1:9" ht="8.25" customHeight="1">
      <c r="A201" s="80" t="s">
        <v>41</v>
      </c>
      <c r="B201" s="67" t="s">
        <v>37</v>
      </c>
      <c r="C201" s="83"/>
      <c r="D201" s="83"/>
      <c r="E201" s="83"/>
      <c r="F201" s="83"/>
      <c r="G201" s="69"/>
      <c r="H201" s="71" t="s">
        <v>5</v>
      </c>
      <c r="I201" s="72"/>
    </row>
    <row r="202" spans="1:9" ht="8.25" customHeight="1">
      <c r="A202" s="81"/>
      <c r="B202" s="67">
        <v>2014</v>
      </c>
      <c r="C202" s="75"/>
      <c r="D202" s="67">
        <v>2013</v>
      </c>
      <c r="E202" s="68"/>
      <c r="F202" s="67">
        <v>2012</v>
      </c>
      <c r="G202" s="69"/>
      <c r="H202" s="73"/>
      <c r="I202" s="74"/>
    </row>
    <row r="203" spans="1:9" ht="8.25" customHeight="1">
      <c r="A203" s="82"/>
      <c r="B203" s="43" t="s">
        <v>25</v>
      </c>
      <c r="C203" s="43" t="s">
        <v>26</v>
      </c>
      <c r="D203" s="43" t="s">
        <v>25</v>
      </c>
      <c r="E203" s="43" t="s">
        <v>26</v>
      </c>
      <c r="F203" s="43" t="s">
        <v>25</v>
      </c>
      <c r="G203" s="43" t="s">
        <v>26</v>
      </c>
      <c r="H203" s="43" t="s">
        <v>36</v>
      </c>
      <c r="I203" s="43" t="s">
        <v>12</v>
      </c>
    </row>
    <row r="204" spans="1:9" ht="12" customHeight="1">
      <c r="A204" s="11" t="s">
        <v>73</v>
      </c>
      <c r="B204" s="21">
        <v>1</v>
      </c>
      <c r="C204" s="21">
        <v>25</v>
      </c>
      <c r="D204" s="21">
        <v>1</v>
      </c>
      <c r="E204" s="21">
        <v>26</v>
      </c>
      <c r="F204" s="21">
        <v>1</v>
      </c>
      <c r="G204" s="21">
        <v>26</v>
      </c>
      <c r="H204" s="21">
        <v>3</v>
      </c>
      <c r="I204" s="21">
        <f>C204+E204+G204</f>
        <v>77</v>
      </c>
    </row>
    <row r="205" spans="1:9" ht="12" customHeight="1">
      <c r="A205" s="55" t="s">
        <v>74</v>
      </c>
      <c r="B205" s="63">
        <v>2</v>
      </c>
      <c r="C205" s="52">
        <v>41</v>
      </c>
      <c r="D205" s="52">
        <v>1</v>
      </c>
      <c r="E205" s="52">
        <v>25</v>
      </c>
      <c r="F205" s="52">
        <v>2</v>
      </c>
      <c r="G205" s="52">
        <v>47</v>
      </c>
      <c r="H205" s="52">
        <v>5</v>
      </c>
      <c r="I205" s="52">
        <f>C205+E205+G205</f>
        <v>113</v>
      </c>
    </row>
    <row r="206" spans="1:9" ht="10.5" customHeight="1">
      <c r="A206" s="76" t="s">
        <v>31</v>
      </c>
      <c r="B206" s="77"/>
      <c r="C206" s="64"/>
      <c r="D206" s="64"/>
      <c r="E206" s="64"/>
      <c r="F206" s="64"/>
      <c r="G206" s="64"/>
      <c r="H206" s="64">
        <f>H204+H205</f>
        <v>8</v>
      </c>
      <c r="I206" s="64">
        <f>I204+I205</f>
        <v>190</v>
      </c>
    </row>
    <row r="207" spans="1:8" ht="12.75" customHeight="1">
      <c r="A207" s="45"/>
      <c r="H207" s="8"/>
    </row>
    <row r="208" spans="1:9" ht="8.25" customHeight="1">
      <c r="A208" s="80" t="s">
        <v>21</v>
      </c>
      <c r="B208" s="80" t="s">
        <v>6</v>
      </c>
      <c r="C208" s="67" t="s">
        <v>7</v>
      </c>
      <c r="D208" s="83"/>
      <c r="E208" s="83"/>
      <c r="F208" s="83"/>
      <c r="G208" s="69"/>
      <c r="H208" s="67" t="s">
        <v>5</v>
      </c>
      <c r="I208" s="69"/>
    </row>
    <row r="209" spans="1:9" ht="8.25" customHeight="1">
      <c r="A209" s="82"/>
      <c r="B209" s="82"/>
      <c r="C209" s="3" t="s">
        <v>0</v>
      </c>
      <c r="D209" s="3" t="s">
        <v>1</v>
      </c>
      <c r="E209" s="3" t="s">
        <v>2</v>
      </c>
      <c r="F209" s="3" t="s">
        <v>3</v>
      </c>
      <c r="G209" s="3" t="s">
        <v>4</v>
      </c>
      <c r="H209" s="43" t="s">
        <v>36</v>
      </c>
      <c r="I209" s="43" t="s">
        <v>12</v>
      </c>
    </row>
    <row r="210" spans="1:9" ht="12" customHeight="1">
      <c r="A210" s="11" t="s">
        <v>75</v>
      </c>
      <c r="B210" s="16" t="s">
        <v>8</v>
      </c>
      <c r="C210" s="22">
        <v>24</v>
      </c>
      <c r="D210" s="22">
        <v>24</v>
      </c>
      <c r="E210" s="22">
        <v>26</v>
      </c>
      <c r="F210" s="22">
        <v>22</v>
      </c>
      <c r="G210" s="22">
        <v>21</v>
      </c>
      <c r="H210" s="94" t="s">
        <v>92</v>
      </c>
      <c r="I210" s="22">
        <f>SUM(C210:G210)</f>
        <v>117</v>
      </c>
    </row>
    <row r="211" spans="1:9" ht="12" customHeight="1">
      <c r="A211" s="12"/>
      <c r="B211" s="31" t="s">
        <v>9</v>
      </c>
      <c r="C211" s="32">
        <v>24</v>
      </c>
      <c r="D211" s="32">
        <v>24</v>
      </c>
      <c r="E211" s="32">
        <v>25</v>
      </c>
      <c r="F211" s="32">
        <v>18</v>
      </c>
      <c r="G211" s="32">
        <v>21</v>
      </c>
      <c r="H211" s="93" t="s">
        <v>92</v>
      </c>
      <c r="I211" s="32">
        <f>SUM(C211:G211)</f>
        <v>112</v>
      </c>
    </row>
    <row r="212" spans="1:9" ht="12" customHeight="1">
      <c r="A212" s="12"/>
      <c r="B212" s="33" t="s">
        <v>10</v>
      </c>
      <c r="C212" s="28">
        <v>24</v>
      </c>
      <c r="D212" s="28">
        <v>23</v>
      </c>
      <c r="E212" s="28">
        <v>23</v>
      </c>
      <c r="F212" s="28">
        <v>24</v>
      </c>
      <c r="G212" s="28">
        <v>20</v>
      </c>
      <c r="H212" s="97" t="s">
        <v>92</v>
      </c>
      <c r="I212" s="28">
        <f>SUM(C212:G212)</f>
        <v>114</v>
      </c>
    </row>
    <row r="213" spans="1:9" ht="12" customHeight="1">
      <c r="A213" s="13"/>
      <c r="B213" s="114" t="s">
        <v>5</v>
      </c>
      <c r="C213" s="49">
        <f>SUM(C210:C212)</f>
        <v>72</v>
      </c>
      <c r="D213" s="49">
        <f>SUM(D210:D212)</f>
        <v>71</v>
      </c>
      <c r="E213" s="49">
        <f>SUM(E210:E212)</f>
        <v>74</v>
      </c>
      <c r="F213" s="49">
        <f>SUM(F210:F212)</f>
        <v>64</v>
      </c>
      <c r="G213" s="49">
        <f>SUM(G210:G212)</f>
        <v>62</v>
      </c>
      <c r="H213" s="49">
        <v>15</v>
      </c>
      <c r="I213" s="49">
        <f>SUM(I210:I212)</f>
        <v>343</v>
      </c>
    </row>
    <row r="214" spans="1:9" ht="12" customHeight="1">
      <c r="A214" s="11" t="s">
        <v>76</v>
      </c>
      <c r="B214" s="51" t="s">
        <v>8</v>
      </c>
      <c r="C214" s="52">
        <v>24</v>
      </c>
      <c r="D214" s="52">
        <v>23</v>
      </c>
      <c r="E214" s="52">
        <v>26</v>
      </c>
      <c r="F214" s="52">
        <v>22</v>
      </c>
      <c r="G214" s="52">
        <v>26</v>
      </c>
      <c r="H214" s="100" t="s">
        <v>92</v>
      </c>
      <c r="I214" s="52">
        <f>SUM(C214:G214)</f>
        <v>121</v>
      </c>
    </row>
    <row r="215" spans="1:9" ht="12" customHeight="1">
      <c r="A215" s="12"/>
      <c r="B215" s="53" t="s">
        <v>9</v>
      </c>
      <c r="C215" s="54">
        <v>24</v>
      </c>
      <c r="D215" s="54">
        <v>25</v>
      </c>
      <c r="E215" s="54">
        <v>22</v>
      </c>
      <c r="F215" s="54">
        <v>18</v>
      </c>
      <c r="G215" s="54">
        <v>25</v>
      </c>
      <c r="H215" s="101" t="s">
        <v>92</v>
      </c>
      <c r="I215" s="54">
        <f>SUM(C215:G215)</f>
        <v>114</v>
      </c>
    </row>
    <row r="216" spans="1:9" ht="12" customHeight="1">
      <c r="A216" s="13"/>
      <c r="B216" s="118" t="s">
        <v>5</v>
      </c>
      <c r="C216" s="48">
        <f>SUM(C214:C215)</f>
        <v>48</v>
      </c>
      <c r="D216" s="48">
        <f>SUM(D214:D215)</f>
        <v>48</v>
      </c>
      <c r="E216" s="48">
        <f>SUM(E214:E215)</f>
        <v>48</v>
      </c>
      <c r="F216" s="48">
        <f>SUM(F214:F215)</f>
        <v>40</v>
      </c>
      <c r="G216" s="48">
        <f>SUM(G214:G215)</f>
        <v>51</v>
      </c>
      <c r="H216" s="48">
        <v>10</v>
      </c>
      <c r="I216" s="48">
        <f>SUM(C216:G216)</f>
        <v>235</v>
      </c>
    </row>
    <row r="217" spans="1:9" ht="12" customHeight="1">
      <c r="A217" s="76" t="s">
        <v>22</v>
      </c>
      <c r="B217" s="77"/>
      <c r="C217" s="25">
        <f>C213+C216</f>
        <v>120</v>
      </c>
      <c r="D217" s="25">
        <f aca="true" t="shared" si="16" ref="D217:I217">D213+D216</f>
        <v>119</v>
      </c>
      <c r="E217" s="25">
        <f t="shared" si="16"/>
        <v>122</v>
      </c>
      <c r="F217" s="25">
        <f t="shared" si="16"/>
        <v>104</v>
      </c>
      <c r="G217" s="25">
        <f t="shared" si="16"/>
        <v>113</v>
      </c>
      <c r="H217" s="25">
        <f t="shared" si="16"/>
        <v>25</v>
      </c>
      <c r="I217" s="25">
        <f t="shared" si="16"/>
        <v>578</v>
      </c>
    </row>
    <row r="218" spans="1:9" ht="6" customHeight="1">
      <c r="A218" s="19"/>
      <c r="B218" s="19"/>
      <c r="C218" s="30"/>
      <c r="D218" s="30"/>
      <c r="E218" s="30"/>
      <c r="F218" s="30"/>
      <c r="G218" s="30"/>
      <c r="H218" s="30"/>
      <c r="I218" s="30"/>
    </row>
    <row r="219" spans="1:9" ht="8.25" customHeight="1">
      <c r="A219" s="80" t="s">
        <v>23</v>
      </c>
      <c r="B219" s="67" t="s">
        <v>7</v>
      </c>
      <c r="C219" s="83"/>
      <c r="D219" s="83"/>
      <c r="E219" s="83"/>
      <c r="F219" s="83"/>
      <c r="G219" s="69"/>
      <c r="H219" s="71" t="s">
        <v>5</v>
      </c>
      <c r="I219" s="72"/>
    </row>
    <row r="220" spans="1:9" ht="8.25" customHeight="1">
      <c r="A220" s="81"/>
      <c r="B220" s="67" t="s">
        <v>0</v>
      </c>
      <c r="C220" s="75"/>
      <c r="D220" s="67" t="s">
        <v>1</v>
      </c>
      <c r="E220" s="68"/>
      <c r="F220" s="67" t="s">
        <v>2</v>
      </c>
      <c r="G220" s="69"/>
      <c r="H220" s="73"/>
      <c r="I220" s="74"/>
    </row>
    <row r="221" spans="1:9" ht="8.25" customHeight="1">
      <c r="A221" s="82"/>
      <c r="B221" s="43" t="s">
        <v>25</v>
      </c>
      <c r="C221" s="43" t="s">
        <v>26</v>
      </c>
      <c r="D221" s="43" t="s">
        <v>25</v>
      </c>
      <c r="E221" s="43" t="s">
        <v>26</v>
      </c>
      <c r="F221" s="43" t="s">
        <v>25</v>
      </c>
      <c r="G221" s="43" t="s">
        <v>26</v>
      </c>
      <c r="H221" s="43" t="s">
        <v>36</v>
      </c>
      <c r="I221" s="43" t="s">
        <v>12</v>
      </c>
    </row>
    <row r="222" spans="1:9" ht="12" customHeight="1">
      <c r="A222" s="55" t="s">
        <v>77</v>
      </c>
      <c r="B222" s="56">
        <v>7</v>
      </c>
      <c r="C222" s="56">
        <v>179</v>
      </c>
      <c r="D222" s="56">
        <v>7</v>
      </c>
      <c r="E222" s="56">
        <v>171</v>
      </c>
      <c r="F222" s="56">
        <v>7</v>
      </c>
      <c r="G222" s="56">
        <v>173</v>
      </c>
      <c r="H222" s="56">
        <f>B222+D222+F222</f>
        <v>21</v>
      </c>
      <c r="I222" s="26">
        <f>C222+E222+G222</f>
        <v>523</v>
      </c>
    </row>
    <row r="223" spans="1:9" ht="12" customHeight="1">
      <c r="A223" s="76" t="s">
        <v>27</v>
      </c>
      <c r="B223" s="77"/>
      <c r="C223" s="25"/>
      <c r="D223" s="25"/>
      <c r="E223" s="25"/>
      <c r="F223" s="25"/>
      <c r="G223" s="25"/>
      <c r="H223" s="25">
        <f>H222</f>
        <v>21</v>
      </c>
      <c r="I223" s="25">
        <f>I222</f>
        <v>523</v>
      </c>
    </row>
    <row r="224" spans="1:9" ht="6" customHeight="1">
      <c r="A224" s="9"/>
      <c r="B224" s="18"/>
      <c r="C224" s="18"/>
      <c r="D224" s="18"/>
      <c r="E224" s="18"/>
      <c r="F224" s="18"/>
      <c r="G224" s="18"/>
      <c r="H224" s="18"/>
      <c r="I224" s="18"/>
    </row>
    <row r="225" spans="1:9" ht="12" customHeight="1">
      <c r="A225" s="78" t="s">
        <v>72</v>
      </c>
      <c r="B225" s="79"/>
      <c r="C225" s="39"/>
      <c r="D225" s="39"/>
      <c r="E225" s="39"/>
      <c r="F225" s="39"/>
      <c r="G225" s="39"/>
      <c r="H225" s="39">
        <f>H206+H217+H223</f>
        <v>54</v>
      </c>
      <c r="I225" s="39">
        <f>I206+I217+I223</f>
        <v>1291</v>
      </c>
    </row>
    <row r="226" ht="19.5" customHeight="1"/>
    <row r="227" spans="1:9" s="109" customFormat="1" ht="12.75" customHeight="1">
      <c r="A227" s="115" t="s">
        <v>78</v>
      </c>
      <c r="B227" s="116"/>
      <c r="C227" s="116"/>
      <c r="D227" s="116"/>
      <c r="E227" s="116"/>
      <c r="F227" s="116"/>
      <c r="G227" s="116"/>
      <c r="H227" s="117"/>
      <c r="I227" s="116"/>
    </row>
    <row r="228" spans="1:9" ht="8.25" customHeight="1">
      <c r="A228" s="80" t="s">
        <v>41</v>
      </c>
      <c r="B228" s="67" t="s">
        <v>37</v>
      </c>
      <c r="C228" s="83"/>
      <c r="D228" s="83"/>
      <c r="E228" s="83"/>
      <c r="F228" s="83"/>
      <c r="G228" s="69"/>
      <c r="H228" s="71" t="s">
        <v>5</v>
      </c>
      <c r="I228" s="72"/>
    </row>
    <row r="229" spans="1:9" ht="8.25" customHeight="1">
      <c r="A229" s="81"/>
      <c r="B229" s="67">
        <v>2014</v>
      </c>
      <c r="C229" s="75"/>
      <c r="D229" s="67">
        <v>2013</v>
      </c>
      <c r="E229" s="68"/>
      <c r="F229" s="67">
        <v>2012</v>
      </c>
      <c r="G229" s="69"/>
      <c r="H229" s="73"/>
      <c r="I229" s="74"/>
    </row>
    <row r="230" spans="1:9" ht="8.25" customHeight="1">
      <c r="A230" s="82"/>
      <c r="B230" s="43" t="s">
        <v>25</v>
      </c>
      <c r="C230" s="43" t="s">
        <v>26</v>
      </c>
      <c r="D230" s="43" t="s">
        <v>25</v>
      </c>
      <c r="E230" s="43" t="s">
        <v>26</v>
      </c>
      <c r="F230" s="43" t="s">
        <v>25</v>
      </c>
      <c r="G230" s="43" t="s">
        <v>26</v>
      </c>
      <c r="H230" s="43" t="s">
        <v>36</v>
      </c>
      <c r="I230" s="43" t="s">
        <v>12</v>
      </c>
    </row>
    <row r="231" spans="1:9" ht="12" customHeight="1">
      <c r="A231" s="11" t="s">
        <v>79</v>
      </c>
      <c r="B231" s="21">
        <v>1</v>
      </c>
      <c r="C231" s="21">
        <v>23</v>
      </c>
      <c r="D231" s="21">
        <v>1</v>
      </c>
      <c r="E231" s="21">
        <v>25</v>
      </c>
      <c r="F231" s="21">
        <v>1</v>
      </c>
      <c r="G231" s="21">
        <v>25</v>
      </c>
      <c r="H231" s="21">
        <v>3</v>
      </c>
      <c r="I231" s="21">
        <f>C231+E231+G231</f>
        <v>73</v>
      </c>
    </row>
    <row r="232" spans="1:9" ht="12" customHeight="1">
      <c r="A232" s="55" t="s">
        <v>80</v>
      </c>
      <c r="B232" s="63">
        <v>1</v>
      </c>
      <c r="C232" s="52">
        <v>23</v>
      </c>
      <c r="D232" s="52">
        <v>1</v>
      </c>
      <c r="E232" s="52">
        <v>25</v>
      </c>
      <c r="F232" s="52">
        <v>1</v>
      </c>
      <c r="G232" s="52">
        <v>25</v>
      </c>
      <c r="H232" s="52">
        <v>3</v>
      </c>
      <c r="I232" s="52">
        <f>C232+E232+G232</f>
        <v>73</v>
      </c>
    </row>
    <row r="233" spans="1:9" ht="10.5" customHeight="1">
      <c r="A233" s="76" t="s">
        <v>31</v>
      </c>
      <c r="B233" s="77"/>
      <c r="C233" s="64"/>
      <c r="D233" s="64"/>
      <c r="E233" s="64"/>
      <c r="F233" s="64"/>
      <c r="G233" s="64"/>
      <c r="H233" s="64">
        <f>H231+H232</f>
        <v>6</v>
      </c>
      <c r="I233" s="64">
        <f>I231+I232</f>
        <v>146</v>
      </c>
    </row>
    <row r="234" spans="1:8" ht="12.75" customHeight="1">
      <c r="A234" s="45"/>
      <c r="H234" s="8"/>
    </row>
    <row r="235" spans="1:9" ht="8.25" customHeight="1">
      <c r="A235" s="80" t="s">
        <v>21</v>
      </c>
      <c r="B235" s="80" t="s">
        <v>6</v>
      </c>
      <c r="C235" s="67" t="s">
        <v>7</v>
      </c>
      <c r="D235" s="83"/>
      <c r="E235" s="83"/>
      <c r="F235" s="83"/>
      <c r="G235" s="69"/>
      <c r="H235" s="67" t="s">
        <v>5</v>
      </c>
      <c r="I235" s="69"/>
    </row>
    <row r="236" spans="1:9" ht="8.25" customHeight="1">
      <c r="A236" s="82"/>
      <c r="B236" s="82"/>
      <c r="C236" s="3" t="s">
        <v>0</v>
      </c>
      <c r="D236" s="3" t="s">
        <v>1</v>
      </c>
      <c r="E236" s="3" t="s">
        <v>2</v>
      </c>
      <c r="F236" s="3" t="s">
        <v>3</v>
      </c>
      <c r="G236" s="3" t="s">
        <v>4</v>
      </c>
      <c r="H236" s="43" t="s">
        <v>36</v>
      </c>
      <c r="I236" s="43" t="s">
        <v>12</v>
      </c>
    </row>
    <row r="237" spans="1:9" ht="12" customHeight="1">
      <c r="A237" s="11" t="s">
        <v>79</v>
      </c>
      <c r="B237" s="16" t="s">
        <v>8</v>
      </c>
      <c r="C237" s="22">
        <v>24</v>
      </c>
      <c r="D237" s="22">
        <v>22</v>
      </c>
      <c r="E237" s="22">
        <v>24</v>
      </c>
      <c r="F237" s="22">
        <v>23</v>
      </c>
      <c r="G237" s="22">
        <v>24</v>
      </c>
      <c r="H237" s="94" t="s">
        <v>92</v>
      </c>
      <c r="I237" s="22">
        <f>SUM(C237:G237)</f>
        <v>117</v>
      </c>
    </row>
    <row r="238" spans="1:9" ht="12" customHeight="1">
      <c r="A238" s="12"/>
      <c r="B238" s="31" t="s">
        <v>9</v>
      </c>
      <c r="C238" s="32">
        <v>22</v>
      </c>
      <c r="D238" s="32">
        <v>19</v>
      </c>
      <c r="E238" s="32">
        <v>25</v>
      </c>
      <c r="F238" s="32">
        <v>21</v>
      </c>
      <c r="G238" s="32">
        <v>21</v>
      </c>
      <c r="H238" s="93" t="s">
        <v>92</v>
      </c>
      <c r="I238" s="32">
        <f>SUM(C238:G238)</f>
        <v>108</v>
      </c>
    </row>
    <row r="239" spans="1:9" ht="12" customHeight="1">
      <c r="A239" s="12"/>
      <c r="B239" s="33" t="s">
        <v>10</v>
      </c>
      <c r="C239" s="97" t="s">
        <v>92</v>
      </c>
      <c r="D239" s="28">
        <v>21</v>
      </c>
      <c r="E239" s="97" t="s">
        <v>92</v>
      </c>
      <c r="F239" s="28">
        <v>20</v>
      </c>
      <c r="G239" s="28">
        <v>26</v>
      </c>
      <c r="H239" s="97" t="s">
        <v>92</v>
      </c>
      <c r="I239" s="28">
        <f>SUM(C239:G239)</f>
        <v>67</v>
      </c>
    </row>
    <row r="240" spans="1:9" ht="12" customHeight="1">
      <c r="A240" s="13"/>
      <c r="B240" s="114" t="s">
        <v>5</v>
      </c>
      <c r="C240" s="49">
        <f>SUM(C237:C239)</f>
        <v>46</v>
      </c>
      <c r="D240" s="49">
        <f>SUM(D237:D239)</f>
        <v>62</v>
      </c>
      <c r="E240" s="49">
        <f>SUM(E237:E239)</f>
        <v>49</v>
      </c>
      <c r="F240" s="49">
        <f>SUM(F237:F239)</f>
        <v>64</v>
      </c>
      <c r="G240" s="49">
        <f>SUM(G237:G239)</f>
        <v>71</v>
      </c>
      <c r="H240" s="49">
        <v>13</v>
      </c>
      <c r="I240" s="49">
        <f>SUM(I237:I239)</f>
        <v>292</v>
      </c>
    </row>
    <row r="241" spans="1:9" ht="12" customHeight="1">
      <c r="A241" s="11" t="s">
        <v>82</v>
      </c>
      <c r="B241" s="51" t="s">
        <v>8</v>
      </c>
      <c r="C241" s="52">
        <v>23</v>
      </c>
      <c r="D241" s="52">
        <v>21</v>
      </c>
      <c r="E241" s="52">
        <v>20</v>
      </c>
      <c r="F241" s="52">
        <v>21</v>
      </c>
      <c r="G241" s="52">
        <v>26</v>
      </c>
      <c r="H241" s="100" t="s">
        <v>92</v>
      </c>
      <c r="I241" s="52">
        <f>SUM(C241:G241)</f>
        <v>111</v>
      </c>
    </row>
    <row r="242" spans="1:9" ht="12" customHeight="1">
      <c r="A242" s="12"/>
      <c r="B242" s="53" t="s">
        <v>9</v>
      </c>
      <c r="C242" s="54">
        <v>23</v>
      </c>
      <c r="D242" s="54">
        <v>24</v>
      </c>
      <c r="E242" s="54">
        <v>21</v>
      </c>
      <c r="F242" s="54">
        <v>21</v>
      </c>
      <c r="G242" s="54">
        <v>23</v>
      </c>
      <c r="H242" s="101" t="s">
        <v>92</v>
      </c>
      <c r="I242" s="54">
        <f>SUM(C242:G242)</f>
        <v>112</v>
      </c>
    </row>
    <row r="243" spans="1:9" ht="12" customHeight="1">
      <c r="A243" s="13"/>
      <c r="B243" s="118" t="s">
        <v>5</v>
      </c>
      <c r="C243" s="48">
        <f>SUM(C241:C242)</f>
        <v>46</v>
      </c>
      <c r="D243" s="48">
        <f>SUM(D241:D242)</f>
        <v>45</v>
      </c>
      <c r="E243" s="48">
        <f>SUM(E241:E242)</f>
        <v>41</v>
      </c>
      <c r="F243" s="48">
        <f>SUM(F241:F242)</f>
        <v>42</v>
      </c>
      <c r="G243" s="48">
        <f>SUM(G241:G242)</f>
        <v>49</v>
      </c>
      <c r="H243" s="48">
        <v>10</v>
      </c>
      <c r="I243" s="48">
        <f>SUM(C243:G243)</f>
        <v>223</v>
      </c>
    </row>
    <row r="244" spans="1:9" ht="12" customHeight="1">
      <c r="A244" s="76" t="s">
        <v>22</v>
      </c>
      <c r="B244" s="77"/>
      <c r="C244" s="25">
        <f aca="true" t="shared" si="17" ref="C244:I244">C240+C243</f>
        <v>92</v>
      </c>
      <c r="D244" s="25">
        <f t="shared" si="17"/>
        <v>107</v>
      </c>
      <c r="E244" s="25">
        <f t="shared" si="17"/>
        <v>90</v>
      </c>
      <c r="F244" s="25">
        <f t="shared" si="17"/>
        <v>106</v>
      </c>
      <c r="G244" s="25">
        <f t="shared" si="17"/>
        <v>120</v>
      </c>
      <c r="H244" s="25">
        <f t="shared" si="17"/>
        <v>23</v>
      </c>
      <c r="I244" s="25">
        <f t="shared" si="17"/>
        <v>515</v>
      </c>
    </row>
    <row r="245" spans="1:9" ht="6" customHeight="1">
      <c r="A245" s="19"/>
      <c r="B245" s="19"/>
      <c r="C245" s="30"/>
      <c r="D245" s="30"/>
      <c r="E245" s="30"/>
      <c r="F245" s="30"/>
      <c r="G245" s="30"/>
      <c r="H245" s="30"/>
      <c r="I245" s="30"/>
    </row>
    <row r="246" spans="1:9" ht="8.25" customHeight="1">
      <c r="A246" s="80" t="s">
        <v>23</v>
      </c>
      <c r="B246" s="67" t="s">
        <v>7</v>
      </c>
      <c r="C246" s="83"/>
      <c r="D246" s="83"/>
      <c r="E246" s="83"/>
      <c r="F246" s="83"/>
      <c r="G246" s="69"/>
      <c r="H246" s="71" t="s">
        <v>5</v>
      </c>
      <c r="I246" s="72"/>
    </row>
    <row r="247" spans="1:9" ht="8.25" customHeight="1">
      <c r="A247" s="81"/>
      <c r="B247" s="67" t="s">
        <v>0</v>
      </c>
      <c r="C247" s="75"/>
      <c r="D247" s="67" t="s">
        <v>1</v>
      </c>
      <c r="E247" s="68"/>
      <c r="F247" s="67" t="s">
        <v>2</v>
      </c>
      <c r="G247" s="69"/>
      <c r="H247" s="73"/>
      <c r="I247" s="74"/>
    </row>
    <row r="248" spans="1:9" ht="8.25" customHeight="1">
      <c r="A248" s="82"/>
      <c r="B248" s="43" t="s">
        <v>25</v>
      </c>
      <c r="C248" s="43" t="s">
        <v>26</v>
      </c>
      <c r="D248" s="43" t="s">
        <v>25</v>
      </c>
      <c r="E248" s="43" t="s">
        <v>26</v>
      </c>
      <c r="F248" s="43" t="s">
        <v>25</v>
      </c>
      <c r="G248" s="43" t="s">
        <v>26</v>
      </c>
      <c r="H248" s="43" t="s">
        <v>36</v>
      </c>
      <c r="I248" s="43" t="s">
        <v>12</v>
      </c>
    </row>
    <row r="249" spans="1:9" ht="12" customHeight="1">
      <c r="A249" s="55" t="s">
        <v>83</v>
      </c>
      <c r="B249" s="56">
        <v>6</v>
      </c>
      <c r="C249" s="56">
        <v>142</v>
      </c>
      <c r="D249" s="56">
        <v>6</v>
      </c>
      <c r="E249" s="56">
        <v>156</v>
      </c>
      <c r="F249" s="56">
        <v>6</v>
      </c>
      <c r="G249" s="56">
        <v>159</v>
      </c>
      <c r="H249" s="56">
        <f>B249+D249+F249</f>
        <v>18</v>
      </c>
      <c r="I249" s="26">
        <f>C249+E249+G249</f>
        <v>457</v>
      </c>
    </row>
    <row r="250" spans="1:9" ht="12" customHeight="1">
      <c r="A250" s="76" t="s">
        <v>27</v>
      </c>
      <c r="B250" s="77"/>
      <c r="C250" s="25"/>
      <c r="D250" s="25"/>
      <c r="E250" s="25"/>
      <c r="F250" s="25"/>
      <c r="G250" s="25"/>
      <c r="H250" s="25">
        <f>H249</f>
        <v>18</v>
      </c>
      <c r="I250" s="25">
        <f>I249</f>
        <v>457</v>
      </c>
    </row>
    <row r="251" spans="1:9" ht="6" customHeight="1">
      <c r="A251" s="9"/>
      <c r="B251" s="18"/>
      <c r="C251" s="18"/>
      <c r="D251" s="18"/>
      <c r="E251" s="18"/>
      <c r="F251" s="18"/>
      <c r="G251" s="18"/>
      <c r="H251" s="18"/>
      <c r="I251" s="18"/>
    </row>
    <row r="252" spans="1:9" ht="12" customHeight="1">
      <c r="A252" s="78" t="s">
        <v>81</v>
      </c>
      <c r="B252" s="79"/>
      <c r="C252" s="39"/>
      <c r="D252" s="39"/>
      <c r="E252" s="39"/>
      <c r="F252" s="39"/>
      <c r="G252" s="39"/>
      <c r="H252" s="39">
        <f>H233+H244+H250</f>
        <v>47</v>
      </c>
      <c r="I252" s="39">
        <f>I233+I244+I250</f>
        <v>1118</v>
      </c>
    </row>
    <row r="253" ht="19.5" customHeight="1"/>
    <row r="254" spans="1:9" s="109" customFormat="1" ht="12.75" customHeight="1">
      <c r="A254" s="115" t="s">
        <v>84</v>
      </c>
      <c r="B254" s="116"/>
      <c r="C254" s="116"/>
      <c r="D254" s="116"/>
      <c r="E254" s="116"/>
      <c r="F254" s="116"/>
      <c r="G254" s="116"/>
      <c r="H254" s="117"/>
      <c r="I254" s="116"/>
    </row>
    <row r="255" spans="1:9" ht="8.25" customHeight="1">
      <c r="A255" s="80" t="s">
        <v>41</v>
      </c>
      <c r="B255" s="67" t="s">
        <v>37</v>
      </c>
      <c r="C255" s="83"/>
      <c r="D255" s="83"/>
      <c r="E255" s="83"/>
      <c r="F255" s="83"/>
      <c r="G255" s="69"/>
      <c r="H255" s="71" t="s">
        <v>5</v>
      </c>
      <c r="I255" s="72"/>
    </row>
    <row r="256" spans="1:9" ht="8.25" customHeight="1">
      <c r="A256" s="81"/>
      <c r="B256" s="67">
        <v>2014</v>
      </c>
      <c r="C256" s="75"/>
      <c r="D256" s="67">
        <v>2013</v>
      </c>
      <c r="E256" s="68"/>
      <c r="F256" s="67">
        <v>2012</v>
      </c>
      <c r="G256" s="69"/>
      <c r="H256" s="73"/>
      <c r="I256" s="74"/>
    </row>
    <row r="257" spans="1:9" ht="8.25" customHeight="1">
      <c r="A257" s="82"/>
      <c r="B257" s="43" t="s">
        <v>25</v>
      </c>
      <c r="C257" s="43" t="s">
        <v>26</v>
      </c>
      <c r="D257" s="43" t="s">
        <v>25</v>
      </c>
      <c r="E257" s="43" t="s">
        <v>26</v>
      </c>
      <c r="F257" s="43" t="s">
        <v>25</v>
      </c>
      <c r="G257" s="43" t="s">
        <v>26</v>
      </c>
      <c r="H257" s="43" t="s">
        <v>36</v>
      </c>
      <c r="I257" s="43" t="s">
        <v>12</v>
      </c>
    </row>
    <row r="258" spans="1:9" ht="12" customHeight="1">
      <c r="A258" s="11" t="s">
        <v>85</v>
      </c>
      <c r="B258" s="21">
        <v>1</v>
      </c>
      <c r="C258" s="21">
        <v>24</v>
      </c>
      <c r="D258" s="21">
        <v>1</v>
      </c>
      <c r="E258" s="21">
        <v>21</v>
      </c>
      <c r="F258" s="21">
        <v>1</v>
      </c>
      <c r="G258" s="21">
        <v>20</v>
      </c>
      <c r="H258" s="21">
        <v>3</v>
      </c>
      <c r="I258" s="21">
        <f>C258+E258+G258</f>
        <v>65</v>
      </c>
    </row>
    <row r="259" spans="1:9" ht="12" customHeight="1">
      <c r="A259" s="55" t="s">
        <v>86</v>
      </c>
      <c r="B259" s="63">
        <v>1</v>
      </c>
      <c r="C259" s="52">
        <v>19</v>
      </c>
      <c r="D259" s="52">
        <v>1</v>
      </c>
      <c r="E259" s="52">
        <v>21</v>
      </c>
      <c r="F259" s="52">
        <v>1</v>
      </c>
      <c r="G259" s="52">
        <v>22</v>
      </c>
      <c r="H259" s="52">
        <v>3</v>
      </c>
      <c r="I259" s="52">
        <f>C259+E259+G259</f>
        <v>62</v>
      </c>
    </row>
    <row r="260" spans="1:9" ht="10.5" customHeight="1">
      <c r="A260" s="76" t="s">
        <v>31</v>
      </c>
      <c r="B260" s="77"/>
      <c r="C260" s="64"/>
      <c r="D260" s="64"/>
      <c r="E260" s="64"/>
      <c r="F260" s="64"/>
      <c r="G260" s="64"/>
      <c r="H260" s="64">
        <f>H258+H259</f>
        <v>6</v>
      </c>
      <c r="I260" s="64">
        <f>I258+I259</f>
        <v>127</v>
      </c>
    </row>
    <row r="261" spans="1:8" ht="12.75" customHeight="1">
      <c r="A261" s="45"/>
      <c r="H261" s="8"/>
    </row>
    <row r="262" spans="1:9" ht="8.25" customHeight="1">
      <c r="A262" s="80" t="s">
        <v>21</v>
      </c>
      <c r="B262" s="80" t="s">
        <v>6</v>
      </c>
      <c r="C262" s="67" t="s">
        <v>7</v>
      </c>
      <c r="D262" s="83"/>
      <c r="E262" s="83"/>
      <c r="F262" s="83"/>
      <c r="G262" s="69"/>
      <c r="H262" s="67" t="s">
        <v>5</v>
      </c>
      <c r="I262" s="69"/>
    </row>
    <row r="263" spans="1:9" ht="8.25" customHeight="1">
      <c r="A263" s="82"/>
      <c r="B263" s="82"/>
      <c r="C263" s="3" t="s">
        <v>0</v>
      </c>
      <c r="D263" s="3" t="s">
        <v>1</v>
      </c>
      <c r="E263" s="3" t="s">
        <v>2</v>
      </c>
      <c r="F263" s="3" t="s">
        <v>3</v>
      </c>
      <c r="G263" s="3" t="s">
        <v>4</v>
      </c>
      <c r="H263" s="43" t="s">
        <v>36</v>
      </c>
      <c r="I263" s="43" t="s">
        <v>12</v>
      </c>
    </row>
    <row r="264" spans="1:9" ht="12" customHeight="1">
      <c r="A264" s="11" t="s">
        <v>85</v>
      </c>
      <c r="B264" s="51" t="s">
        <v>8</v>
      </c>
      <c r="C264" s="52">
        <v>22</v>
      </c>
      <c r="D264" s="52">
        <v>23</v>
      </c>
      <c r="E264" s="52">
        <v>21</v>
      </c>
      <c r="F264" s="52">
        <v>23</v>
      </c>
      <c r="G264" s="52">
        <v>23</v>
      </c>
      <c r="H264" s="100" t="s">
        <v>92</v>
      </c>
      <c r="I264" s="52">
        <f>SUM(C264:G264)</f>
        <v>112</v>
      </c>
    </row>
    <row r="265" spans="1:9" ht="12" customHeight="1">
      <c r="A265" s="12"/>
      <c r="B265" s="53" t="s">
        <v>9</v>
      </c>
      <c r="C265" s="54">
        <v>22</v>
      </c>
      <c r="D265" s="54">
        <v>24</v>
      </c>
      <c r="E265" s="54">
        <v>21</v>
      </c>
      <c r="F265" s="54">
        <v>19</v>
      </c>
      <c r="G265" s="54">
        <v>22</v>
      </c>
      <c r="H265" s="101" t="s">
        <v>92</v>
      </c>
      <c r="I265" s="54">
        <f>SUM(C265:G265)</f>
        <v>108</v>
      </c>
    </row>
    <row r="266" spans="1:9" ht="12" customHeight="1">
      <c r="A266" s="13"/>
      <c r="B266" s="118" t="s">
        <v>5</v>
      </c>
      <c r="C266" s="48">
        <f>SUM(C264:C265)</f>
        <v>44</v>
      </c>
      <c r="D266" s="48">
        <f>SUM(D264:D265)</f>
        <v>47</v>
      </c>
      <c r="E266" s="48">
        <f>SUM(E264:E265)</f>
        <v>42</v>
      </c>
      <c r="F266" s="48">
        <f>SUM(F264:F265)</f>
        <v>42</v>
      </c>
      <c r="G266" s="48">
        <f>SUM(G264:G265)</f>
        <v>45</v>
      </c>
      <c r="H266" s="48">
        <v>10</v>
      </c>
      <c r="I266" s="48">
        <f>SUM(C266:G266)</f>
        <v>220</v>
      </c>
    </row>
    <row r="267" spans="1:9" ht="12" customHeight="1">
      <c r="A267" s="11" t="s">
        <v>88</v>
      </c>
      <c r="B267" s="40" t="s">
        <v>8</v>
      </c>
      <c r="C267" s="29">
        <v>13</v>
      </c>
      <c r="D267" s="29">
        <v>20</v>
      </c>
      <c r="E267" s="29">
        <v>20</v>
      </c>
      <c r="F267" s="29">
        <v>21</v>
      </c>
      <c r="G267" s="29">
        <v>25</v>
      </c>
      <c r="H267" s="96" t="s">
        <v>92</v>
      </c>
      <c r="I267" s="29">
        <f>SUM(C267:G267)</f>
        <v>99</v>
      </c>
    </row>
    <row r="268" spans="1:9" ht="12" customHeight="1">
      <c r="A268" s="13"/>
      <c r="B268" s="112" t="s">
        <v>5</v>
      </c>
      <c r="C268" s="26">
        <f>SUM(C267:C267)</f>
        <v>13</v>
      </c>
      <c r="D268" s="26">
        <f>SUM(D267:D267)</f>
        <v>20</v>
      </c>
      <c r="E268" s="26">
        <f>SUM(E267:E267)</f>
        <v>20</v>
      </c>
      <c r="F268" s="26">
        <f>SUM(F267:F267)</f>
        <v>21</v>
      </c>
      <c r="G268" s="26">
        <f>SUM(G267:G267)</f>
        <v>25</v>
      </c>
      <c r="H268" s="26">
        <v>5</v>
      </c>
      <c r="I268" s="26">
        <f>SUM(I267:I267)</f>
        <v>99</v>
      </c>
    </row>
    <row r="269" spans="1:9" ht="12" customHeight="1">
      <c r="A269" s="11" t="s">
        <v>89</v>
      </c>
      <c r="B269" s="53" t="s">
        <v>8</v>
      </c>
      <c r="C269" s="54">
        <v>26</v>
      </c>
      <c r="D269" s="54">
        <v>23</v>
      </c>
      <c r="E269" s="54">
        <v>23</v>
      </c>
      <c r="F269" s="54">
        <v>24</v>
      </c>
      <c r="G269" s="54">
        <v>23</v>
      </c>
      <c r="H269" s="101" t="s">
        <v>92</v>
      </c>
      <c r="I269" s="54">
        <f aca="true" t="shared" si="18" ref="I269:I274">SUM(C269:G269)</f>
        <v>119</v>
      </c>
    </row>
    <row r="270" spans="1:9" ht="12" customHeight="1">
      <c r="A270" s="13"/>
      <c r="B270" s="118" t="s">
        <v>5</v>
      </c>
      <c r="C270" s="48">
        <f>SUM(C269:C269)</f>
        <v>26</v>
      </c>
      <c r="D270" s="48">
        <f>SUM(D269:D269)</f>
        <v>23</v>
      </c>
      <c r="E270" s="48">
        <f>SUM(E269:E269)</f>
        <v>23</v>
      </c>
      <c r="F270" s="48">
        <f>SUM(F269:F269)</f>
        <v>24</v>
      </c>
      <c r="G270" s="48">
        <f>SUM(G269:G269)</f>
        <v>23</v>
      </c>
      <c r="H270" s="48">
        <v>5</v>
      </c>
      <c r="I270" s="48">
        <f t="shared" si="18"/>
        <v>119</v>
      </c>
    </row>
    <row r="271" spans="1:9" ht="12" customHeight="1">
      <c r="A271" s="11" t="s">
        <v>90</v>
      </c>
      <c r="B271" s="53" t="s">
        <v>8</v>
      </c>
      <c r="C271" s="54">
        <v>21</v>
      </c>
      <c r="D271" s="54">
        <v>23</v>
      </c>
      <c r="E271" s="54">
        <v>17</v>
      </c>
      <c r="F271" s="54">
        <v>22</v>
      </c>
      <c r="G271" s="54">
        <v>21</v>
      </c>
      <c r="H271" s="101" t="s">
        <v>92</v>
      </c>
      <c r="I271" s="54">
        <f t="shared" si="18"/>
        <v>104</v>
      </c>
    </row>
    <row r="272" spans="1:9" ht="12" customHeight="1">
      <c r="A272" s="12"/>
      <c r="B272" s="59" t="s">
        <v>9</v>
      </c>
      <c r="C272" s="60">
        <v>21</v>
      </c>
      <c r="D272" s="60">
        <v>22</v>
      </c>
      <c r="E272" s="60">
        <v>21</v>
      </c>
      <c r="F272" s="60">
        <v>22</v>
      </c>
      <c r="G272" s="60">
        <v>22</v>
      </c>
      <c r="H272" s="103" t="s">
        <v>92</v>
      </c>
      <c r="I272" s="60">
        <f t="shared" si="18"/>
        <v>108</v>
      </c>
    </row>
    <row r="273" spans="1:9" ht="12" customHeight="1">
      <c r="A273" s="12"/>
      <c r="B273" s="53" t="s">
        <v>10</v>
      </c>
      <c r="C273" s="54">
        <v>21</v>
      </c>
      <c r="D273" s="54">
        <v>23</v>
      </c>
      <c r="E273" s="54">
        <v>18</v>
      </c>
      <c r="F273" s="54">
        <v>19</v>
      </c>
      <c r="G273" s="54">
        <v>23</v>
      </c>
      <c r="H273" s="101" t="s">
        <v>92</v>
      </c>
      <c r="I273" s="54">
        <f t="shared" si="18"/>
        <v>104</v>
      </c>
    </row>
    <row r="274" spans="1:9" ht="12" customHeight="1">
      <c r="A274" s="12"/>
      <c r="B274" s="59" t="s">
        <v>11</v>
      </c>
      <c r="C274" s="60">
        <v>21</v>
      </c>
      <c r="D274" s="60">
        <v>23</v>
      </c>
      <c r="E274" s="60">
        <v>19</v>
      </c>
      <c r="F274" s="60">
        <v>21</v>
      </c>
      <c r="G274" s="60">
        <v>22</v>
      </c>
      <c r="H274" s="103" t="s">
        <v>92</v>
      </c>
      <c r="I274" s="60">
        <f t="shared" si="18"/>
        <v>106</v>
      </c>
    </row>
    <row r="275" spans="1:9" ht="12" customHeight="1">
      <c r="A275" s="13"/>
      <c r="B275" s="114" t="s">
        <v>5</v>
      </c>
      <c r="C275" s="49">
        <f>SUM(C271:C274)</f>
        <v>84</v>
      </c>
      <c r="D275" s="49">
        <f>SUM(D271:D274)</f>
        <v>91</v>
      </c>
      <c r="E275" s="49">
        <f>SUM(E271:E274)</f>
        <v>75</v>
      </c>
      <c r="F275" s="49">
        <f>SUM(F271:F274)</f>
        <v>84</v>
      </c>
      <c r="G275" s="49">
        <f>SUM(G271:G274)</f>
        <v>88</v>
      </c>
      <c r="H275" s="49">
        <v>20</v>
      </c>
      <c r="I275" s="49">
        <f>SUM(I271:I274)</f>
        <v>422</v>
      </c>
    </row>
    <row r="276" spans="1:9" ht="12" customHeight="1">
      <c r="A276" s="86" t="s">
        <v>22</v>
      </c>
      <c r="B276" s="87"/>
      <c r="C276" s="50">
        <f>C266+C268+C270+C275</f>
        <v>167</v>
      </c>
      <c r="D276" s="50">
        <f aca="true" t="shared" si="19" ref="D276:I276">D266+D268+D270+D275</f>
        <v>181</v>
      </c>
      <c r="E276" s="50">
        <f t="shared" si="19"/>
        <v>160</v>
      </c>
      <c r="F276" s="50">
        <f t="shared" si="19"/>
        <v>171</v>
      </c>
      <c r="G276" s="50">
        <f t="shared" si="19"/>
        <v>181</v>
      </c>
      <c r="H276" s="50">
        <f t="shared" si="19"/>
        <v>40</v>
      </c>
      <c r="I276" s="50">
        <f t="shared" si="19"/>
        <v>860</v>
      </c>
    </row>
    <row r="277" spans="1:9" ht="6" customHeight="1">
      <c r="A277" s="19"/>
      <c r="B277" s="19"/>
      <c r="C277" s="30"/>
      <c r="D277" s="30"/>
      <c r="E277" s="30"/>
      <c r="F277" s="30"/>
      <c r="G277" s="30"/>
      <c r="H277" s="30"/>
      <c r="I277" s="30"/>
    </row>
    <row r="278" spans="1:9" ht="8.25" customHeight="1">
      <c r="A278" s="80" t="s">
        <v>23</v>
      </c>
      <c r="B278" s="67" t="s">
        <v>7</v>
      </c>
      <c r="C278" s="83"/>
      <c r="D278" s="83"/>
      <c r="E278" s="83"/>
      <c r="F278" s="83"/>
      <c r="G278" s="69"/>
      <c r="H278" s="71" t="s">
        <v>5</v>
      </c>
      <c r="I278" s="72"/>
    </row>
    <row r="279" spans="1:9" ht="8.25" customHeight="1">
      <c r="A279" s="81"/>
      <c r="B279" s="67" t="s">
        <v>0</v>
      </c>
      <c r="C279" s="75"/>
      <c r="D279" s="67" t="s">
        <v>1</v>
      </c>
      <c r="E279" s="68"/>
      <c r="F279" s="67" t="s">
        <v>2</v>
      </c>
      <c r="G279" s="69"/>
      <c r="H279" s="73"/>
      <c r="I279" s="74"/>
    </row>
    <row r="280" spans="1:9" ht="8.25" customHeight="1">
      <c r="A280" s="82"/>
      <c r="B280" s="43" t="s">
        <v>25</v>
      </c>
      <c r="C280" s="43" t="s">
        <v>26</v>
      </c>
      <c r="D280" s="43" t="s">
        <v>25</v>
      </c>
      <c r="E280" s="43" t="s">
        <v>26</v>
      </c>
      <c r="F280" s="43" t="s">
        <v>25</v>
      </c>
      <c r="G280" s="43" t="s">
        <v>26</v>
      </c>
      <c r="H280" s="43" t="s">
        <v>36</v>
      </c>
      <c r="I280" s="43" t="s">
        <v>12</v>
      </c>
    </row>
    <row r="281" spans="1:9" ht="12" customHeight="1">
      <c r="A281" s="55" t="s">
        <v>89</v>
      </c>
      <c r="B281" s="56">
        <v>8</v>
      </c>
      <c r="C281" s="56">
        <v>204</v>
      </c>
      <c r="D281" s="56">
        <v>8</v>
      </c>
      <c r="E281" s="56">
        <v>185</v>
      </c>
      <c r="F281" s="56">
        <v>8</v>
      </c>
      <c r="G281" s="56">
        <v>204</v>
      </c>
      <c r="H281" s="56">
        <f>B281+D281+F281</f>
        <v>24</v>
      </c>
      <c r="I281" s="26">
        <f>C281+E281+G281</f>
        <v>593</v>
      </c>
    </row>
    <row r="282" spans="1:9" ht="12" customHeight="1">
      <c r="A282" s="76" t="s">
        <v>27</v>
      </c>
      <c r="B282" s="77"/>
      <c r="C282" s="25"/>
      <c r="D282" s="25"/>
      <c r="E282" s="25"/>
      <c r="F282" s="25"/>
      <c r="G282" s="25"/>
      <c r="H282" s="25">
        <f>H281</f>
        <v>24</v>
      </c>
      <c r="I282" s="25">
        <f>I281</f>
        <v>593</v>
      </c>
    </row>
    <row r="283" spans="1:9" ht="6" customHeight="1">
      <c r="A283" s="9"/>
      <c r="B283" s="18"/>
      <c r="C283" s="18"/>
      <c r="D283" s="18"/>
      <c r="E283" s="18"/>
      <c r="F283" s="18"/>
      <c r="G283" s="18"/>
      <c r="H283" s="18"/>
      <c r="I283" s="18"/>
    </row>
    <row r="284" spans="1:9" ht="12" customHeight="1">
      <c r="A284" s="78" t="s">
        <v>87</v>
      </c>
      <c r="B284" s="79"/>
      <c r="C284" s="39"/>
      <c r="D284" s="39"/>
      <c r="E284" s="39"/>
      <c r="F284" s="39"/>
      <c r="G284" s="39"/>
      <c r="H284" s="39">
        <f>H260+H276+H282</f>
        <v>70</v>
      </c>
      <c r="I284" s="39">
        <f>I260+I276+I282</f>
        <v>1580</v>
      </c>
    </row>
    <row r="287" spans="1:9" ht="8.25" customHeight="1">
      <c r="A287" s="80" t="s">
        <v>41</v>
      </c>
      <c r="B287" s="67" t="s">
        <v>37</v>
      </c>
      <c r="C287" s="83"/>
      <c r="D287" s="83"/>
      <c r="E287" s="83"/>
      <c r="F287" s="83"/>
      <c r="G287" s="69"/>
      <c r="H287" s="71" t="s">
        <v>5</v>
      </c>
      <c r="I287" s="72"/>
    </row>
    <row r="288" spans="1:9" ht="8.25" customHeight="1">
      <c r="A288" s="81"/>
      <c r="B288" s="67">
        <v>2014</v>
      </c>
      <c r="C288" s="75"/>
      <c r="D288" s="67">
        <v>2013</v>
      </c>
      <c r="E288" s="68"/>
      <c r="F288" s="67">
        <v>2012</v>
      </c>
      <c r="G288" s="69"/>
      <c r="H288" s="73"/>
      <c r="I288" s="74"/>
    </row>
    <row r="289" spans="1:9" ht="8.25" customHeight="1">
      <c r="A289" s="82"/>
      <c r="B289" s="43" t="s">
        <v>25</v>
      </c>
      <c r="C289" s="43" t="s">
        <v>26</v>
      </c>
      <c r="D289" s="43" t="s">
        <v>25</v>
      </c>
      <c r="E289" s="43" t="s">
        <v>26</v>
      </c>
      <c r="F289" s="43" t="s">
        <v>25</v>
      </c>
      <c r="G289" s="43" t="s">
        <v>26</v>
      </c>
      <c r="H289" s="43" t="s">
        <v>36</v>
      </c>
      <c r="I289" s="43" t="s">
        <v>12</v>
      </c>
    </row>
    <row r="290" spans="1:9" ht="12" customHeight="1">
      <c r="A290" s="11"/>
      <c r="B290" s="52">
        <f>B35+B65+B114+B115+B146+B174+B204+B205+B231+B232+B258+B259</f>
        <v>13</v>
      </c>
      <c r="C290" s="52">
        <f>C35+C65+C114+C115+C146+C174+C204+C205+C231+C232+C258+C259</f>
        <v>277</v>
      </c>
      <c r="D290" s="52">
        <f>D35+D65+D114+D115+D146+D174+D204+D205+D231+D232+D258+D259</f>
        <v>12</v>
      </c>
      <c r="E290" s="52">
        <f>E35+E65+E114+E115+E146+E174+E204+E205+E231+E232+E258+E259</f>
        <v>291</v>
      </c>
      <c r="F290" s="52">
        <f>F35+F65+F114+F115+F146+F174+F204+F205+F231+F232+F258+F259</f>
        <v>13</v>
      </c>
      <c r="G290" s="52">
        <f>G35+G65+G114+G115+G146+G174+G204+G205+G231+G232+G258+G259</f>
        <v>314</v>
      </c>
      <c r="H290" s="52">
        <f>H35+H65+H114+H115+H146+H174+H204+H205+H231+H232+H258+H259</f>
        <v>38</v>
      </c>
      <c r="I290" s="52">
        <f>I35+I65+I114+I115+I146+I174+I204+I205+I231+I232+I258+I259</f>
        <v>882</v>
      </c>
    </row>
    <row r="291" spans="1:9" ht="10.5" customHeight="1">
      <c r="A291" s="76" t="s">
        <v>31</v>
      </c>
      <c r="B291" s="77"/>
      <c r="C291" s="64"/>
      <c r="D291" s="64"/>
      <c r="E291" s="64"/>
      <c r="F291" s="64"/>
      <c r="G291" s="64"/>
      <c r="H291" s="64">
        <f>H36+H66+H116+H147+H175+H206+H233+H260</f>
        <v>38</v>
      </c>
      <c r="I291" s="64">
        <f>I36+I66+I116+I147+I175+I206+I233+I260</f>
        <v>882</v>
      </c>
    </row>
    <row r="293" spans="1:9" ht="8.25" customHeight="1">
      <c r="A293" s="80" t="s">
        <v>21</v>
      </c>
      <c r="B293" s="80"/>
      <c r="C293" s="67" t="s">
        <v>7</v>
      </c>
      <c r="D293" s="83"/>
      <c r="E293" s="83"/>
      <c r="F293" s="83"/>
      <c r="G293" s="69"/>
      <c r="H293" s="67" t="s">
        <v>5</v>
      </c>
      <c r="I293" s="69"/>
    </row>
    <row r="294" spans="1:9" ht="8.25" customHeight="1">
      <c r="A294" s="82"/>
      <c r="B294" s="82"/>
      <c r="C294" s="3" t="s">
        <v>0</v>
      </c>
      <c r="D294" s="3" t="s">
        <v>1</v>
      </c>
      <c r="E294" s="3" t="s">
        <v>2</v>
      </c>
      <c r="F294" s="3" t="s">
        <v>3</v>
      </c>
      <c r="G294" s="3" t="s">
        <v>4</v>
      </c>
      <c r="H294" s="43" t="s">
        <v>36</v>
      </c>
      <c r="I294" s="43" t="s">
        <v>12</v>
      </c>
    </row>
    <row r="295" spans="1:9" ht="12" customHeight="1">
      <c r="A295" s="76" t="s">
        <v>22</v>
      </c>
      <c r="B295" s="77"/>
      <c r="C295" s="64">
        <f>C21+C50+C77+C100+C131+C160+C189+C217+C244+C276</f>
        <v>1446</v>
      </c>
      <c r="D295" s="64">
        <f>D21+D50+D77+D100+D131+D160+D189+D217+D244+D276</f>
        <v>1498</v>
      </c>
      <c r="E295" s="64">
        <f>E21+E50+E77+E100+E131+E160+E189+E217+E244+E276</f>
        <v>1507</v>
      </c>
      <c r="F295" s="64">
        <f>F21+F50+F77+F100+F131+F160+F189+F217+F244+F276</f>
        <v>1449</v>
      </c>
      <c r="G295" s="64">
        <f>G21+G50+G77+G100+G131+G160+G189+G217+G244+G276</f>
        <v>1518</v>
      </c>
      <c r="H295" s="64">
        <f>H21+H50+H77+H100+H131+H160+H189+H217+H244+H276</f>
        <v>316</v>
      </c>
      <c r="I295" s="64">
        <f>I21+I50+I77+I100+I131+I160+I189+I217+I244+I276</f>
        <v>7418</v>
      </c>
    </row>
    <row r="297" spans="1:9" ht="8.25" customHeight="1">
      <c r="A297" s="80" t="s">
        <v>23</v>
      </c>
      <c r="B297" s="67" t="s">
        <v>7</v>
      </c>
      <c r="C297" s="83"/>
      <c r="D297" s="83"/>
      <c r="E297" s="83"/>
      <c r="F297" s="83"/>
      <c r="G297" s="69"/>
      <c r="H297" s="71" t="s">
        <v>5</v>
      </c>
      <c r="I297" s="72"/>
    </row>
    <row r="298" spans="1:9" ht="8.25" customHeight="1">
      <c r="A298" s="81"/>
      <c r="B298" s="67" t="s">
        <v>0</v>
      </c>
      <c r="C298" s="75"/>
      <c r="D298" s="67" t="s">
        <v>1</v>
      </c>
      <c r="E298" s="68"/>
      <c r="F298" s="67" t="s">
        <v>2</v>
      </c>
      <c r="G298" s="69"/>
      <c r="H298" s="73"/>
      <c r="I298" s="74"/>
    </row>
    <row r="299" spans="1:9" ht="8.25" customHeight="1">
      <c r="A299" s="82"/>
      <c r="B299" s="43" t="s">
        <v>25</v>
      </c>
      <c r="C299" s="43" t="s">
        <v>26</v>
      </c>
      <c r="D299" s="43" t="s">
        <v>25</v>
      </c>
      <c r="E299" s="43" t="s">
        <v>26</v>
      </c>
      <c r="F299" s="43" t="s">
        <v>25</v>
      </c>
      <c r="G299" s="43" t="s">
        <v>26</v>
      </c>
      <c r="H299" s="43" t="s">
        <v>36</v>
      </c>
      <c r="I299" s="43" t="s">
        <v>12</v>
      </c>
    </row>
    <row r="300" spans="1:9" ht="30.75" customHeight="1">
      <c r="A300" s="46" t="s">
        <v>27</v>
      </c>
      <c r="B300" s="66">
        <f>B26+B55+B82+B105+B136+B137+B165+B194+B222+B249+B281</f>
        <v>67</v>
      </c>
      <c r="C300" s="66">
        <f>C26+C55+C82+C105+C136+C137+C165+C194+C222+C249+C281</f>
        <v>1630</v>
      </c>
      <c r="D300" s="66">
        <f>D26+D55+D82+D105+D136+D137+D165+D194+D222+D249+D281</f>
        <v>66</v>
      </c>
      <c r="E300" s="66">
        <f>E26+E55+E82+E105+E136+E137+E165+E194+E222+E249+E281</f>
        <v>1574</v>
      </c>
      <c r="F300" s="66">
        <f>F26+F55+F82+F105+F136+F137+F165+F194+F222+F249+F281</f>
        <v>67</v>
      </c>
      <c r="G300" s="66">
        <f>G26+G55+G82+G105+G136+G137+G165+G194+G222+G249+G281</f>
        <v>1632</v>
      </c>
      <c r="H300" s="66">
        <f>H26+H55+H82+H105+H136+H137+H165+H194+H222+H249+H281</f>
        <v>200</v>
      </c>
      <c r="I300" s="66">
        <f>I26+I55+I82+I105+I136+I137+I165+I194+I222+I249+I281</f>
        <v>4836</v>
      </c>
    </row>
    <row r="302" spans="6:9" ht="12.75" customHeight="1">
      <c r="F302" s="70" t="s">
        <v>91</v>
      </c>
      <c r="G302" s="70"/>
      <c r="H302" s="70"/>
      <c r="I302" s="70"/>
    </row>
  </sheetData>
  <sheetProtection password="83C9" sheet="1"/>
  <mergeCells count="209">
    <mergeCell ref="A297:A299"/>
    <mergeCell ref="B297:G297"/>
    <mergeCell ref="H297:I298"/>
    <mergeCell ref="B298:C298"/>
    <mergeCell ref="D298:E298"/>
    <mergeCell ref="F298:G298"/>
    <mergeCell ref="A291:B291"/>
    <mergeCell ref="A293:A294"/>
    <mergeCell ref="B293:B294"/>
    <mergeCell ref="C293:G293"/>
    <mergeCell ref="H293:I293"/>
    <mergeCell ref="A295:B295"/>
    <mergeCell ref="A282:B282"/>
    <mergeCell ref="A284:B284"/>
    <mergeCell ref="A287:A289"/>
    <mergeCell ref="B287:G287"/>
    <mergeCell ref="H287:I288"/>
    <mergeCell ref="B288:C288"/>
    <mergeCell ref="D288:E288"/>
    <mergeCell ref="F288:G288"/>
    <mergeCell ref="A278:A280"/>
    <mergeCell ref="B278:G278"/>
    <mergeCell ref="H278:I279"/>
    <mergeCell ref="B279:C279"/>
    <mergeCell ref="D279:E279"/>
    <mergeCell ref="F279:G279"/>
    <mergeCell ref="A260:B260"/>
    <mergeCell ref="A262:A263"/>
    <mergeCell ref="B262:B263"/>
    <mergeCell ref="C262:G262"/>
    <mergeCell ref="H262:I262"/>
    <mergeCell ref="A276:B276"/>
    <mergeCell ref="A250:B250"/>
    <mergeCell ref="A252:B252"/>
    <mergeCell ref="A255:A257"/>
    <mergeCell ref="B255:G255"/>
    <mergeCell ref="H255:I256"/>
    <mergeCell ref="B256:C256"/>
    <mergeCell ref="D256:E256"/>
    <mergeCell ref="F256:G256"/>
    <mergeCell ref="A246:A248"/>
    <mergeCell ref="B246:G246"/>
    <mergeCell ref="H246:I247"/>
    <mergeCell ref="B247:C247"/>
    <mergeCell ref="D247:E247"/>
    <mergeCell ref="F247:G247"/>
    <mergeCell ref="A233:B233"/>
    <mergeCell ref="A235:A236"/>
    <mergeCell ref="B235:B236"/>
    <mergeCell ref="C235:G235"/>
    <mergeCell ref="H235:I235"/>
    <mergeCell ref="A244:B244"/>
    <mergeCell ref="A223:B223"/>
    <mergeCell ref="A225:B225"/>
    <mergeCell ref="A228:A230"/>
    <mergeCell ref="B228:G228"/>
    <mergeCell ref="H228:I229"/>
    <mergeCell ref="B229:C229"/>
    <mergeCell ref="D229:E229"/>
    <mergeCell ref="F229:G229"/>
    <mergeCell ref="A219:A221"/>
    <mergeCell ref="B219:G219"/>
    <mergeCell ref="H219:I220"/>
    <mergeCell ref="B220:C220"/>
    <mergeCell ref="D220:E220"/>
    <mergeCell ref="F220:G220"/>
    <mergeCell ref="A206:B206"/>
    <mergeCell ref="A208:A209"/>
    <mergeCell ref="B208:B209"/>
    <mergeCell ref="C208:G208"/>
    <mergeCell ref="H208:I208"/>
    <mergeCell ref="A217:B217"/>
    <mergeCell ref="A195:B195"/>
    <mergeCell ref="A198:B198"/>
    <mergeCell ref="A201:A203"/>
    <mergeCell ref="B201:G201"/>
    <mergeCell ref="H201:I202"/>
    <mergeCell ref="B202:C202"/>
    <mergeCell ref="D202:E202"/>
    <mergeCell ref="F202:G202"/>
    <mergeCell ref="A191:A193"/>
    <mergeCell ref="B191:G191"/>
    <mergeCell ref="H191:I192"/>
    <mergeCell ref="B192:C192"/>
    <mergeCell ref="D192:E192"/>
    <mergeCell ref="F192:G192"/>
    <mergeCell ref="A175:B175"/>
    <mergeCell ref="A177:A178"/>
    <mergeCell ref="B177:B178"/>
    <mergeCell ref="C177:G177"/>
    <mergeCell ref="H177:I177"/>
    <mergeCell ref="A189:B189"/>
    <mergeCell ref="A166:B166"/>
    <mergeCell ref="A168:B168"/>
    <mergeCell ref="A171:A173"/>
    <mergeCell ref="B171:G171"/>
    <mergeCell ref="H171:I172"/>
    <mergeCell ref="B172:C172"/>
    <mergeCell ref="D172:E172"/>
    <mergeCell ref="F172:G172"/>
    <mergeCell ref="A162:A164"/>
    <mergeCell ref="B162:G162"/>
    <mergeCell ref="H162:I163"/>
    <mergeCell ref="B163:C163"/>
    <mergeCell ref="D163:E163"/>
    <mergeCell ref="F163:G163"/>
    <mergeCell ref="A147:B147"/>
    <mergeCell ref="A149:A150"/>
    <mergeCell ref="B149:B150"/>
    <mergeCell ref="C149:G149"/>
    <mergeCell ref="H149:I149"/>
    <mergeCell ref="A160:B160"/>
    <mergeCell ref="F24:G24"/>
    <mergeCell ref="B24:C24"/>
    <mergeCell ref="D24:E24"/>
    <mergeCell ref="A143:A145"/>
    <mergeCell ref="B143:G143"/>
    <mergeCell ref="H143:I144"/>
    <mergeCell ref="B144:C144"/>
    <mergeCell ref="D144:E144"/>
    <mergeCell ref="F144:G144"/>
    <mergeCell ref="H68:I68"/>
    <mergeCell ref="A66:B66"/>
    <mergeCell ref="A32:A34"/>
    <mergeCell ref="A36:B36"/>
    <mergeCell ref="H23:I24"/>
    <mergeCell ref="A52:A54"/>
    <mergeCell ref="B52:G52"/>
    <mergeCell ref="H52:I53"/>
    <mergeCell ref="C29:G29"/>
    <mergeCell ref="C27:G27"/>
    <mergeCell ref="B80:C80"/>
    <mergeCell ref="D80:E80"/>
    <mergeCell ref="A79:A81"/>
    <mergeCell ref="B79:G79"/>
    <mergeCell ref="H79:I80"/>
    <mergeCell ref="B32:G32"/>
    <mergeCell ref="H32:I33"/>
    <mergeCell ref="D33:E33"/>
    <mergeCell ref="F33:G33"/>
    <mergeCell ref="F80:G80"/>
    <mergeCell ref="A59:B59"/>
    <mergeCell ref="A77:B77"/>
    <mergeCell ref="B33:C33"/>
    <mergeCell ref="C68:G68"/>
    <mergeCell ref="A68:A69"/>
    <mergeCell ref="B68:B69"/>
    <mergeCell ref="A50:B50"/>
    <mergeCell ref="A62:A64"/>
    <mergeCell ref="B62:G62"/>
    <mergeCell ref="A3:I3"/>
    <mergeCell ref="A21:B21"/>
    <mergeCell ref="A27:B27"/>
    <mergeCell ref="B53:C53"/>
    <mergeCell ref="A23:A25"/>
    <mergeCell ref="B23:G23"/>
    <mergeCell ref="C38:G38"/>
    <mergeCell ref="A38:A39"/>
    <mergeCell ref="F53:G53"/>
    <mergeCell ref="H38:I38"/>
    <mergeCell ref="A2:I2"/>
    <mergeCell ref="H6:I6"/>
    <mergeCell ref="A6:A7"/>
    <mergeCell ref="B6:B7"/>
    <mergeCell ref="C6:G6"/>
    <mergeCell ref="A131:B131"/>
    <mergeCell ref="A56:B56"/>
    <mergeCell ref="D53:E53"/>
    <mergeCell ref="A29:B29"/>
    <mergeCell ref="B38:B39"/>
    <mergeCell ref="H62:I63"/>
    <mergeCell ref="B63:C63"/>
    <mergeCell ref="D63:E63"/>
    <mergeCell ref="F63:G63"/>
    <mergeCell ref="A88:A89"/>
    <mergeCell ref="B88:B89"/>
    <mergeCell ref="C88:G88"/>
    <mergeCell ref="H88:I88"/>
    <mergeCell ref="A83:B83"/>
    <mergeCell ref="A85:B85"/>
    <mergeCell ref="A118:A119"/>
    <mergeCell ref="B118:B119"/>
    <mergeCell ref="C118:G118"/>
    <mergeCell ref="H118:I118"/>
    <mergeCell ref="A100:B100"/>
    <mergeCell ref="A102:A104"/>
    <mergeCell ref="B102:G102"/>
    <mergeCell ref="H102:I103"/>
    <mergeCell ref="B103:C103"/>
    <mergeCell ref="B133:G133"/>
    <mergeCell ref="H133:I134"/>
    <mergeCell ref="B134:C134"/>
    <mergeCell ref="D103:E103"/>
    <mergeCell ref="F103:G103"/>
    <mergeCell ref="A106:B106"/>
    <mergeCell ref="A108:B108"/>
    <mergeCell ref="A111:A113"/>
    <mergeCell ref="B111:G111"/>
    <mergeCell ref="A116:B116"/>
    <mergeCell ref="D134:E134"/>
    <mergeCell ref="F134:G134"/>
    <mergeCell ref="F302:I302"/>
    <mergeCell ref="H111:I112"/>
    <mergeCell ref="B112:C112"/>
    <mergeCell ref="D112:E112"/>
    <mergeCell ref="F112:G112"/>
    <mergeCell ref="A138:B138"/>
    <mergeCell ref="A140:B140"/>
    <mergeCell ref="A133:A135"/>
  </mergeCells>
  <printOptions/>
  <pageMargins left="0.7874015748031497" right="0.7874015748031497" top="0.3937007874015748" bottom="0.5905511811023623" header="0.5118110236220472" footer="0.5118110236220472"/>
  <pageSetup fitToHeight="3" horizontalDpi="600" verticalDpi="600" orientation="portrait" paperSize="9" scale="88" r:id="rId2"/>
  <rowBreaks count="4" manualBreakCount="4">
    <brk id="59" max="255" man="1"/>
    <brk id="108" max="255" man="1"/>
    <brk id="168" max="255" man="1"/>
    <brk id="226" max="255" man="1"/>
  </rowBreaks>
  <ignoredErrors>
    <ignoredError sqref="I15 I17 I44" formula="1"/>
    <ignoredError sqref="I8 I11:I13 I9 I14 I75 I70:I73 I40:I42" formulaRange="1"/>
    <ignoredError sqref="I16 I74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Stefano Cipolli</cp:lastModifiedBy>
  <cp:lastPrinted>2018-10-23T10:34:32Z</cp:lastPrinted>
  <dcterms:created xsi:type="dcterms:W3CDTF">2004-09-21T09:54:44Z</dcterms:created>
  <dcterms:modified xsi:type="dcterms:W3CDTF">2018-10-23T10:35:02Z</dcterms:modified>
  <cp:category/>
  <cp:version/>
  <cp:contentType/>
  <cp:contentStatus/>
</cp:coreProperties>
</file>