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00" windowHeight="5970" activeTab="0"/>
  </bookViews>
  <sheets>
    <sheet name="i15_15" sheetId="1" r:id="rId1"/>
  </sheets>
  <definedNames/>
  <calcPr fullCalcOnLoad="1"/>
</workbook>
</file>

<file path=xl/sharedStrings.xml><?xml version="1.0" encoding="utf-8"?>
<sst xmlns="http://schemas.openxmlformats.org/spreadsheetml/2006/main" count="252" uniqueCount="60">
  <si>
    <t>1°</t>
  </si>
  <si>
    <t>2°</t>
  </si>
  <si>
    <t>3°</t>
  </si>
  <si>
    <t>4°</t>
  </si>
  <si>
    <t>5°</t>
  </si>
  <si>
    <t>SCUOLA</t>
  </si>
  <si>
    <t>BUON PASTORE</t>
  </si>
  <si>
    <t>DON L. MILANI</t>
  </si>
  <si>
    <t>N. PISANO</t>
  </si>
  <si>
    <t>1° CIRCOLO</t>
  </si>
  <si>
    <t>TOTALE</t>
  </si>
  <si>
    <t>Fonte: Comune di Modena - Settore Istruzione</t>
  </si>
  <si>
    <t>E. DE AMICIS</t>
  </si>
  <si>
    <t>G. PASCOLI</t>
  </si>
  <si>
    <t>CITTADELLA</t>
  </si>
  <si>
    <t>SAN G. BOSCO</t>
  </si>
  <si>
    <t>SANT' AGNESE</t>
  </si>
  <si>
    <t>E. PO</t>
  </si>
  <si>
    <t xml:space="preserve">SAN GEMINIANO </t>
  </si>
  <si>
    <t>(COGNENTO)</t>
  </si>
  <si>
    <t>G. LEOPARDI</t>
  </si>
  <si>
    <t>G. GRAZIOSI</t>
  </si>
  <si>
    <t>A. GRAMSCI</t>
  </si>
  <si>
    <t>C. COLLODI</t>
  </si>
  <si>
    <t>B. BERSANI</t>
  </si>
  <si>
    <t>SALICETO PANARO</t>
  </si>
  <si>
    <t>P. PALESTRINA</t>
  </si>
  <si>
    <t>6° CIRCOLO</t>
  </si>
  <si>
    <t>SEZIONE</t>
  </si>
  <si>
    <t>CLASSE</t>
  </si>
  <si>
    <t>A</t>
  </si>
  <si>
    <t>B</t>
  </si>
  <si>
    <t>C</t>
  </si>
  <si>
    <t>D</t>
  </si>
  <si>
    <t>7° CIRCOLO</t>
  </si>
  <si>
    <t>8° CIRCOLO</t>
  </si>
  <si>
    <t>10° CIRCOLO</t>
  </si>
  <si>
    <t>11° CIRCOLO</t>
  </si>
  <si>
    <t>TOTALE CIRCOLO</t>
  </si>
  <si>
    <t>TOTALE GENERALE</t>
  </si>
  <si>
    <t>n. alunni</t>
  </si>
  <si>
    <t>segue</t>
  </si>
  <si>
    <t>TAV.  I. 15 - SCUOLE PRIMARIE STATALI PER CIRCOLO - NUMERO DI ALUNNI PER CLASSE E SEZIONE</t>
  </si>
  <si>
    <t xml:space="preserve">MONTECUCCOLI </t>
  </si>
  <si>
    <t xml:space="preserve">ANNA FRANK </t>
  </si>
  <si>
    <t>1° COMPRENSIVO</t>
  </si>
  <si>
    <t>GIOVANNI XXIII</t>
  </si>
  <si>
    <t>MENOTTI</t>
  </si>
  <si>
    <t>LANFRANCO</t>
  </si>
  <si>
    <t>TOTALE COMPRENSIVO</t>
  </si>
  <si>
    <t>2° COMPRENSIVO</t>
  </si>
  <si>
    <t>GALILEI</t>
  </si>
  <si>
    <t>3° COMPRENSIVO</t>
  </si>
  <si>
    <t>RODARI</t>
  </si>
  <si>
    <t>BEGARELLI</t>
  </si>
  <si>
    <t>M.L. KING</t>
  </si>
  <si>
    <t>C/O MARCONI</t>
  </si>
  <si>
    <t>n. classi</t>
  </si>
  <si>
    <t xml:space="preserve">                   - COMUNE DI MODENA - ANNO SCOLASTICO 2015/2016</t>
  </si>
  <si>
    <t>Tavola aggiornata al 27/10/2016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</si>
</sst>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</numFmts>
  <fonts count="12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Arial"/>
      <family val="0"/>
    </font>
    <font>
      <sz val="7"/>
      <name val="Verdana"/>
      <family val="2"/>
    </font>
    <font>
      <b/>
      <sz val="7"/>
      <name val="Verdana"/>
      <family val="2"/>
    </font>
    <font>
      <u val="single"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3" fontId="9" fillId="2" borderId="2" xfId="0" applyNumberFormat="1" applyFont="1" applyFill="1" applyBorder="1" applyAlignment="1">
      <alignment horizontal="left" vertical="center" wrapText="1"/>
    </xf>
    <xf numFmtId="3" fontId="9" fillId="0" borderId="3" xfId="0" applyNumberFormat="1" applyFont="1" applyBorder="1" applyAlignment="1">
      <alignment horizontal="left" vertical="center" wrapText="1"/>
    </xf>
    <xf numFmtId="3" fontId="9" fillId="0" borderId="2" xfId="0" applyNumberFormat="1" applyFont="1" applyBorder="1" applyAlignment="1">
      <alignment horizontal="left" vertical="center" wrapText="1"/>
    </xf>
    <xf numFmtId="3" fontId="9" fillId="2" borderId="3" xfId="0" applyNumberFormat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 wrapText="1"/>
    </xf>
    <xf numFmtId="3" fontId="9" fillId="3" borderId="3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left" vertical="center" wrapText="1"/>
    </xf>
    <xf numFmtId="171" fontId="7" fillId="0" borderId="0" xfId="17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4" borderId="3" xfId="0" applyNumberFormat="1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left" vertical="center" wrapText="1"/>
    </xf>
    <xf numFmtId="3" fontId="9" fillId="4" borderId="2" xfId="0" applyNumberFormat="1" applyFont="1" applyFill="1" applyBorder="1" applyAlignment="1">
      <alignment horizontal="left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left" vertical="center" wrapText="1"/>
    </xf>
    <xf numFmtId="171" fontId="7" fillId="0" borderId="0" xfId="17" applyNumberFormat="1" applyFont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71" fontId="6" fillId="2" borderId="2" xfId="17" applyNumberFormat="1" applyFont="1" applyFill="1" applyBorder="1" applyAlignment="1">
      <alignment horizontal="center" vertical="center" wrapText="1"/>
    </xf>
    <xf numFmtId="171" fontId="6" fillId="0" borderId="3" xfId="17" applyNumberFormat="1" applyFont="1" applyBorder="1" applyAlignment="1">
      <alignment horizontal="center" vertical="center" wrapText="1"/>
    </xf>
    <xf numFmtId="171" fontId="6" fillId="4" borderId="3" xfId="17" applyNumberFormat="1" applyFont="1" applyFill="1" applyBorder="1" applyAlignment="1">
      <alignment horizontal="center" vertical="center" wrapText="1"/>
    </xf>
    <xf numFmtId="171" fontId="6" fillId="0" borderId="1" xfId="17" applyNumberFormat="1" applyFont="1" applyFill="1" applyBorder="1" applyAlignment="1">
      <alignment horizontal="center" vertical="center" wrapText="1"/>
    </xf>
    <xf numFmtId="171" fontId="6" fillId="4" borderId="2" xfId="17" applyNumberFormat="1" applyFont="1" applyFill="1" applyBorder="1" applyAlignment="1">
      <alignment horizontal="center" vertical="center" wrapText="1"/>
    </xf>
    <xf numFmtId="171" fontId="6" fillId="0" borderId="3" xfId="17" applyNumberFormat="1" applyFont="1" applyFill="1" applyBorder="1" applyAlignment="1">
      <alignment horizontal="center" vertical="center" wrapText="1"/>
    </xf>
    <xf numFmtId="171" fontId="6" fillId="4" borderId="1" xfId="17" applyNumberFormat="1" applyFont="1" applyFill="1" applyBorder="1" applyAlignment="1">
      <alignment horizontal="center" vertical="center" wrapText="1"/>
    </xf>
    <xf numFmtId="171" fontId="6" fillId="0" borderId="2" xfId="17" applyNumberFormat="1" applyFont="1" applyFill="1" applyBorder="1" applyAlignment="1">
      <alignment horizontal="center" vertical="center" wrapText="1"/>
    </xf>
    <xf numFmtId="171" fontId="7" fillId="4" borderId="1" xfId="17" applyNumberFormat="1" applyFont="1" applyFill="1" applyBorder="1" applyAlignment="1">
      <alignment horizontal="center" vertical="center" wrapText="1"/>
    </xf>
    <xf numFmtId="171" fontId="6" fillId="2" borderId="1" xfId="17" applyNumberFormat="1" applyFont="1" applyFill="1" applyBorder="1" applyAlignment="1">
      <alignment horizontal="center" vertical="center" wrapText="1"/>
    </xf>
    <xf numFmtId="171" fontId="6" fillId="0" borderId="2" xfId="17" applyNumberFormat="1" applyFont="1" applyBorder="1" applyAlignment="1">
      <alignment horizontal="center" vertical="center" wrapText="1"/>
    </xf>
    <xf numFmtId="171" fontId="6" fillId="2" borderId="3" xfId="17" applyNumberFormat="1" applyFont="1" applyFill="1" applyBorder="1" applyAlignment="1">
      <alignment horizontal="center" vertical="center" wrapText="1"/>
    </xf>
    <xf numFmtId="171" fontId="6" fillId="0" borderId="1" xfId="17" applyNumberFormat="1" applyFont="1" applyBorder="1" applyAlignment="1">
      <alignment horizontal="center" vertical="center" wrapText="1"/>
    </xf>
    <xf numFmtId="171" fontId="7" fillId="4" borderId="4" xfId="17" applyNumberFormat="1" applyFont="1" applyFill="1" applyBorder="1" applyAlignment="1">
      <alignment horizontal="center" vertical="center" wrapText="1"/>
    </xf>
    <xf numFmtId="171" fontId="6" fillId="4" borderId="4" xfId="17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left" vertical="center" wrapText="1"/>
    </xf>
    <xf numFmtId="171" fontId="6" fillId="3" borderId="3" xfId="17" applyNumberFormat="1" applyFont="1" applyFill="1" applyBorder="1" applyAlignment="1">
      <alignment horizontal="center" vertical="center" wrapText="1"/>
    </xf>
    <xf numFmtId="171" fontId="7" fillId="2" borderId="1" xfId="17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71" fontId="7" fillId="0" borderId="1" xfId="17" applyNumberFormat="1" applyFont="1" applyFill="1" applyBorder="1" applyAlignment="1">
      <alignment horizontal="center" vertical="center" wrapText="1"/>
    </xf>
    <xf numFmtId="171" fontId="6" fillId="3" borderId="1" xfId="17" applyNumberFormat="1" applyFont="1" applyFill="1" applyBorder="1" applyAlignment="1">
      <alignment horizontal="center" vertical="center" wrapText="1"/>
    </xf>
    <xf numFmtId="171" fontId="7" fillId="0" borderId="1" xfId="17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71" fontId="7" fillId="0" borderId="0" xfId="17" applyNumberFormat="1" applyFont="1" applyFill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3" fontId="10" fillId="4" borderId="5" xfId="0" applyNumberFormat="1" applyFont="1" applyFill="1" applyBorder="1" applyAlignment="1">
      <alignment horizontal="center" vertical="center" wrapText="1"/>
    </xf>
    <xf numFmtId="3" fontId="10" fillId="4" borderId="7" xfId="0" applyNumberFormat="1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3" fontId="10" fillId="2" borderId="7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3" fontId="10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523875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14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95"/>
  <sheetViews>
    <sheetView showGridLines="0" tabSelected="1" workbookViewId="0" topLeftCell="A1">
      <selection activeCell="K124" sqref="K124"/>
    </sheetView>
  </sheetViews>
  <sheetFormatPr defaultColWidth="9.140625" defaultRowHeight="12.75" customHeight="1"/>
  <cols>
    <col min="1" max="1" width="16.57421875" style="7" customWidth="1"/>
    <col min="2" max="2" width="7.7109375" style="7" customWidth="1"/>
    <col min="3" max="8" width="8.421875" style="7" customWidth="1"/>
    <col min="9" max="9" width="8.7109375" style="7" customWidth="1"/>
    <col min="10" max="16384" width="9.140625" style="3" customWidth="1"/>
  </cols>
  <sheetData>
    <row r="5" spans="1:9" ht="11.25" customHeight="1">
      <c r="A5" s="97" t="s">
        <v>42</v>
      </c>
      <c r="B5" s="97"/>
      <c r="C5" s="97"/>
      <c r="D5" s="97"/>
      <c r="E5" s="97"/>
      <c r="F5" s="97"/>
      <c r="G5" s="97"/>
      <c r="H5" s="97"/>
      <c r="I5" s="97"/>
    </row>
    <row r="6" spans="1:9" ht="11.25" customHeight="1">
      <c r="A6" s="96" t="s">
        <v>58</v>
      </c>
      <c r="B6" s="96"/>
      <c r="C6" s="96"/>
      <c r="D6" s="96"/>
      <c r="E6" s="96"/>
      <c r="F6" s="96"/>
      <c r="G6" s="96"/>
      <c r="H6" s="96"/>
      <c r="I6" s="96"/>
    </row>
    <row r="7" spans="1:9" ht="12.75" customHeight="1">
      <c r="A7" s="4"/>
      <c r="B7" s="4"/>
      <c r="C7" s="4"/>
      <c r="D7" s="4"/>
      <c r="E7" s="4"/>
      <c r="F7" s="4"/>
      <c r="G7" s="4"/>
      <c r="H7" s="4"/>
      <c r="I7" s="4"/>
    </row>
    <row r="8" spans="1:9" ht="12.75" customHeight="1">
      <c r="A8" s="17" t="s">
        <v>9</v>
      </c>
      <c r="B8" s="1"/>
      <c r="C8" s="1"/>
      <c r="D8" s="1"/>
      <c r="E8" s="1"/>
      <c r="F8" s="1"/>
      <c r="G8" s="1"/>
      <c r="H8" s="2"/>
      <c r="I8" s="1"/>
    </row>
    <row r="9" spans="1:9" ht="10.5" customHeight="1">
      <c r="A9" s="87" t="s">
        <v>5</v>
      </c>
      <c r="B9" s="87" t="s">
        <v>28</v>
      </c>
      <c r="C9" s="79" t="s">
        <v>29</v>
      </c>
      <c r="D9" s="80"/>
      <c r="E9" s="80"/>
      <c r="F9" s="80"/>
      <c r="G9" s="81"/>
      <c r="H9" s="79" t="s">
        <v>10</v>
      </c>
      <c r="I9" s="81"/>
    </row>
    <row r="10" spans="1:9" ht="10.5" customHeight="1">
      <c r="A10" s="88"/>
      <c r="B10" s="88"/>
      <c r="C10" s="5" t="s">
        <v>0</v>
      </c>
      <c r="D10" s="5" t="s">
        <v>1</v>
      </c>
      <c r="E10" s="5" t="s">
        <v>2</v>
      </c>
      <c r="F10" s="5" t="s">
        <v>3</v>
      </c>
      <c r="G10" s="5" t="s">
        <v>4</v>
      </c>
      <c r="H10" s="5" t="s">
        <v>57</v>
      </c>
      <c r="I10" s="5" t="s">
        <v>40</v>
      </c>
    </row>
    <row r="11" spans="1:9" ht="12.75" customHeight="1">
      <c r="A11" s="20" t="s">
        <v>8</v>
      </c>
      <c r="B11" s="24" t="s">
        <v>30</v>
      </c>
      <c r="C11" s="53">
        <v>23</v>
      </c>
      <c r="D11" s="53">
        <v>28</v>
      </c>
      <c r="E11" s="53">
        <v>27</v>
      </c>
      <c r="F11" s="53">
        <v>26</v>
      </c>
      <c r="G11" s="53">
        <v>26</v>
      </c>
      <c r="H11" s="53"/>
      <c r="I11" s="53">
        <f aca="true" t="shared" si="0" ref="I11:I18">SUM(C11:G11)</f>
        <v>130</v>
      </c>
    </row>
    <row r="12" spans="1:9" ht="12.75" customHeight="1">
      <c r="A12" s="21"/>
      <c r="B12" s="25" t="s">
        <v>31</v>
      </c>
      <c r="C12" s="54">
        <v>25</v>
      </c>
      <c r="D12" s="54">
        <v>27</v>
      </c>
      <c r="E12" s="54">
        <v>25</v>
      </c>
      <c r="F12" s="54">
        <v>26</v>
      </c>
      <c r="G12" s="54">
        <v>26</v>
      </c>
      <c r="H12" s="54"/>
      <c r="I12" s="54">
        <f t="shared" si="0"/>
        <v>129</v>
      </c>
    </row>
    <row r="13" spans="1:9" ht="12.75" customHeight="1">
      <c r="A13" s="21"/>
      <c r="B13" s="44" t="s">
        <v>32</v>
      </c>
      <c r="C13" s="55">
        <v>25</v>
      </c>
      <c r="D13" s="55">
        <v>0</v>
      </c>
      <c r="E13" s="55">
        <v>0</v>
      </c>
      <c r="F13" s="55">
        <v>0</v>
      </c>
      <c r="G13" s="55">
        <v>0</v>
      </c>
      <c r="H13" s="55"/>
      <c r="I13" s="55">
        <f t="shared" si="0"/>
        <v>25</v>
      </c>
    </row>
    <row r="14" spans="1:9" ht="12.75" customHeight="1">
      <c r="A14" s="22"/>
      <c r="B14" s="41" t="s">
        <v>10</v>
      </c>
      <c r="C14" s="56">
        <f>SUM(C11:C13)</f>
        <v>73</v>
      </c>
      <c r="D14" s="56">
        <f>SUM(D11:D13)</f>
        <v>55</v>
      </c>
      <c r="E14" s="56">
        <f>SUM(E11:E13)</f>
        <v>52</v>
      </c>
      <c r="F14" s="56">
        <f>SUM(F11:F13)</f>
        <v>52</v>
      </c>
      <c r="G14" s="56">
        <f>SUM(G11:G13)</f>
        <v>52</v>
      </c>
      <c r="H14" s="56">
        <v>11</v>
      </c>
      <c r="I14" s="56">
        <f t="shared" si="0"/>
        <v>284</v>
      </c>
    </row>
    <row r="15" spans="1:9" ht="12.75" customHeight="1">
      <c r="A15" s="20" t="s">
        <v>6</v>
      </c>
      <c r="B15" s="46" t="s">
        <v>30</v>
      </c>
      <c r="C15" s="57">
        <v>27</v>
      </c>
      <c r="D15" s="57">
        <v>27</v>
      </c>
      <c r="E15" s="57">
        <v>27</v>
      </c>
      <c r="F15" s="57">
        <v>25</v>
      </c>
      <c r="G15" s="57">
        <v>26</v>
      </c>
      <c r="H15" s="57"/>
      <c r="I15" s="57">
        <f>SUM(C15:G15)</f>
        <v>132</v>
      </c>
    </row>
    <row r="16" spans="1:9" ht="12.75" customHeight="1">
      <c r="A16" s="21"/>
      <c r="B16" s="45" t="s">
        <v>31</v>
      </c>
      <c r="C16" s="58">
        <v>28</v>
      </c>
      <c r="D16" s="58">
        <v>27</v>
      </c>
      <c r="E16" s="58">
        <v>26</v>
      </c>
      <c r="F16" s="58">
        <v>25</v>
      </c>
      <c r="G16" s="58">
        <v>24</v>
      </c>
      <c r="H16" s="58"/>
      <c r="I16" s="58">
        <f t="shared" si="0"/>
        <v>130</v>
      </c>
    </row>
    <row r="17" spans="1:9" ht="12.75" customHeight="1">
      <c r="A17" s="21"/>
      <c r="B17" s="44" t="s">
        <v>32</v>
      </c>
      <c r="C17" s="55">
        <v>27</v>
      </c>
      <c r="D17" s="55">
        <v>27</v>
      </c>
      <c r="E17" s="55">
        <v>27</v>
      </c>
      <c r="F17" s="55">
        <v>24</v>
      </c>
      <c r="G17" s="55">
        <v>23</v>
      </c>
      <c r="H17" s="55"/>
      <c r="I17" s="55">
        <f t="shared" si="0"/>
        <v>128</v>
      </c>
    </row>
    <row r="18" spans="1:9" ht="12.75" customHeight="1">
      <c r="A18" s="21"/>
      <c r="B18" s="45" t="s">
        <v>33</v>
      </c>
      <c r="C18" s="58">
        <v>0</v>
      </c>
      <c r="D18" s="58">
        <v>0</v>
      </c>
      <c r="E18" s="58">
        <v>0</v>
      </c>
      <c r="F18" s="58">
        <v>0</v>
      </c>
      <c r="G18" s="58">
        <v>25</v>
      </c>
      <c r="H18" s="58"/>
      <c r="I18" s="58">
        <f t="shared" si="0"/>
        <v>25</v>
      </c>
    </row>
    <row r="19" spans="1:9" ht="12.75" customHeight="1">
      <c r="A19" s="22"/>
      <c r="B19" s="47" t="s">
        <v>10</v>
      </c>
      <c r="C19" s="59">
        <f aca="true" t="shared" si="1" ref="C19:I19">SUM(C15:C18)</f>
        <v>82</v>
      </c>
      <c r="D19" s="59">
        <f t="shared" si="1"/>
        <v>81</v>
      </c>
      <c r="E19" s="59">
        <f t="shared" si="1"/>
        <v>80</v>
      </c>
      <c r="F19" s="59">
        <f t="shared" si="1"/>
        <v>74</v>
      </c>
      <c r="G19" s="59">
        <f t="shared" si="1"/>
        <v>98</v>
      </c>
      <c r="H19" s="59">
        <v>16</v>
      </c>
      <c r="I19" s="59">
        <f t="shared" si="1"/>
        <v>415</v>
      </c>
    </row>
    <row r="20" spans="1:9" ht="12.75" customHeight="1">
      <c r="A20" s="20" t="s">
        <v>7</v>
      </c>
      <c r="B20" s="48" t="s">
        <v>30</v>
      </c>
      <c r="C20" s="60">
        <v>24</v>
      </c>
      <c r="D20" s="60">
        <v>26</v>
      </c>
      <c r="E20" s="60">
        <v>26</v>
      </c>
      <c r="F20" s="60">
        <v>26</v>
      </c>
      <c r="G20" s="60">
        <v>23</v>
      </c>
      <c r="H20" s="60"/>
      <c r="I20" s="60">
        <f>SUM(C20:G20)</f>
        <v>125</v>
      </c>
    </row>
    <row r="21" spans="1:9" ht="12.75" customHeight="1">
      <c r="A21" s="21"/>
      <c r="B21" s="44" t="s">
        <v>31</v>
      </c>
      <c r="C21" s="55">
        <v>25</v>
      </c>
      <c r="D21" s="55">
        <v>27</v>
      </c>
      <c r="E21" s="55">
        <v>26</v>
      </c>
      <c r="F21" s="55">
        <v>25</v>
      </c>
      <c r="G21" s="55">
        <v>24</v>
      </c>
      <c r="H21" s="55"/>
      <c r="I21" s="55">
        <f>SUM(C21:G21)</f>
        <v>127</v>
      </c>
    </row>
    <row r="22" spans="1:9" ht="12.75" customHeight="1">
      <c r="A22" s="22"/>
      <c r="B22" s="41" t="s">
        <v>10</v>
      </c>
      <c r="C22" s="56">
        <f>SUM(C20:C21)</f>
        <v>49</v>
      </c>
      <c r="D22" s="56">
        <f aca="true" t="shared" si="2" ref="D22:I22">SUM(D20:D21)</f>
        <v>53</v>
      </c>
      <c r="E22" s="56">
        <f t="shared" si="2"/>
        <v>52</v>
      </c>
      <c r="F22" s="56">
        <f t="shared" si="2"/>
        <v>51</v>
      </c>
      <c r="G22" s="56">
        <f t="shared" si="2"/>
        <v>47</v>
      </c>
      <c r="H22" s="56">
        <v>10</v>
      </c>
      <c r="I22" s="56">
        <f t="shared" si="2"/>
        <v>252</v>
      </c>
    </row>
    <row r="23" spans="1:9" ht="12.75" customHeight="1">
      <c r="A23" s="83" t="s">
        <v>38</v>
      </c>
      <c r="B23" s="84"/>
      <c r="C23" s="61">
        <f aca="true" t="shared" si="3" ref="C23:I23">C14+C19+C22</f>
        <v>204</v>
      </c>
      <c r="D23" s="61">
        <f t="shared" si="3"/>
        <v>189</v>
      </c>
      <c r="E23" s="61">
        <f t="shared" si="3"/>
        <v>184</v>
      </c>
      <c r="F23" s="61">
        <f t="shared" si="3"/>
        <v>177</v>
      </c>
      <c r="G23" s="61">
        <f t="shared" si="3"/>
        <v>197</v>
      </c>
      <c r="H23" s="61">
        <f t="shared" si="3"/>
        <v>37</v>
      </c>
      <c r="I23" s="61">
        <f t="shared" si="3"/>
        <v>951</v>
      </c>
    </row>
    <row r="24" spans="1:9" s="19" customFormat="1" ht="12.75" customHeight="1">
      <c r="A24" s="18"/>
      <c r="B24" s="9"/>
      <c r="C24" s="9"/>
      <c r="D24" s="9"/>
      <c r="E24" s="9"/>
      <c r="F24" s="9"/>
      <c r="G24" s="9"/>
      <c r="H24" s="9"/>
      <c r="I24" s="9"/>
    </row>
    <row r="25" ht="12.75" customHeight="1">
      <c r="A25" s="6"/>
    </row>
    <row r="26" spans="1:9" ht="12.75" customHeight="1">
      <c r="A26" s="17" t="s">
        <v>27</v>
      </c>
      <c r="B26" s="10"/>
      <c r="C26" s="10"/>
      <c r="D26" s="10"/>
      <c r="E26" s="10"/>
      <c r="F26" s="10"/>
      <c r="G26" s="10"/>
      <c r="H26" s="10"/>
      <c r="I26" s="10"/>
    </row>
    <row r="27" spans="1:9" ht="10.5" customHeight="1">
      <c r="A27" s="87" t="s">
        <v>5</v>
      </c>
      <c r="B27" s="87" t="s">
        <v>28</v>
      </c>
      <c r="C27" s="79" t="s">
        <v>29</v>
      </c>
      <c r="D27" s="80"/>
      <c r="E27" s="80"/>
      <c r="F27" s="80"/>
      <c r="G27" s="81"/>
      <c r="H27" s="79" t="s">
        <v>10</v>
      </c>
      <c r="I27" s="81"/>
    </row>
    <row r="28" spans="1:9" ht="10.5" customHeight="1">
      <c r="A28" s="88"/>
      <c r="B28" s="88"/>
      <c r="C28" s="5" t="s">
        <v>0</v>
      </c>
      <c r="D28" s="5" t="s">
        <v>1</v>
      </c>
      <c r="E28" s="5" t="s">
        <v>2</v>
      </c>
      <c r="F28" s="5" t="s">
        <v>3</v>
      </c>
      <c r="G28" s="5" t="s">
        <v>4</v>
      </c>
      <c r="H28" s="5" t="s">
        <v>57</v>
      </c>
      <c r="I28" s="5" t="s">
        <v>40</v>
      </c>
    </row>
    <row r="29" spans="1:9" ht="12.75" customHeight="1">
      <c r="A29" s="20" t="s">
        <v>12</v>
      </c>
      <c r="B29" s="24" t="s">
        <v>30</v>
      </c>
      <c r="C29" s="53">
        <v>22</v>
      </c>
      <c r="D29" s="53">
        <v>22</v>
      </c>
      <c r="E29" s="53">
        <v>27</v>
      </c>
      <c r="F29" s="53">
        <v>26</v>
      </c>
      <c r="G29" s="53">
        <v>26</v>
      </c>
      <c r="H29" s="53"/>
      <c r="I29" s="53">
        <f aca="true" t="shared" si="4" ref="I29:I38">SUM(C29:G29)</f>
        <v>123</v>
      </c>
    </row>
    <row r="30" spans="1:9" ht="12.75" customHeight="1">
      <c r="A30" s="23"/>
      <c r="B30" s="25" t="s">
        <v>31</v>
      </c>
      <c r="C30" s="54">
        <v>23</v>
      </c>
      <c r="D30" s="54">
        <v>18</v>
      </c>
      <c r="E30" s="54">
        <v>25</v>
      </c>
      <c r="F30" s="54">
        <v>25</v>
      </c>
      <c r="G30" s="54">
        <v>26</v>
      </c>
      <c r="H30" s="54"/>
      <c r="I30" s="54">
        <f t="shared" si="4"/>
        <v>117</v>
      </c>
    </row>
    <row r="31" spans="1:9" ht="12.75" customHeight="1">
      <c r="A31" s="22"/>
      <c r="B31" s="39" t="s">
        <v>10</v>
      </c>
      <c r="C31" s="62">
        <f>SUM(C29:C30)</f>
        <v>45</v>
      </c>
      <c r="D31" s="62">
        <f>SUM(D29:D30)</f>
        <v>40</v>
      </c>
      <c r="E31" s="62">
        <f>SUM(E29:E30)</f>
        <v>52</v>
      </c>
      <c r="F31" s="62">
        <f>SUM(F29:F30)</f>
        <v>51</v>
      </c>
      <c r="G31" s="62">
        <f>SUM(G29:G30)</f>
        <v>52</v>
      </c>
      <c r="H31" s="62">
        <v>10</v>
      </c>
      <c r="I31" s="62">
        <f t="shared" si="4"/>
        <v>240</v>
      </c>
    </row>
    <row r="32" spans="1:9" ht="12.75" customHeight="1">
      <c r="A32" s="20" t="s">
        <v>13</v>
      </c>
      <c r="B32" s="26" t="s">
        <v>30</v>
      </c>
      <c r="C32" s="63">
        <v>25</v>
      </c>
      <c r="D32" s="63">
        <v>20</v>
      </c>
      <c r="E32" s="63">
        <v>25</v>
      </c>
      <c r="F32" s="63">
        <v>24</v>
      </c>
      <c r="G32" s="63">
        <v>24</v>
      </c>
      <c r="H32" s="63"/>
      <c r="I32" s="63">
        <f t="shared" si="4"/>
        <v>118</v>
      </c>
    </row>
    <row r="33" spans="1:9" ht="12.75" customHeight="1">
      <c r="A33" s="23"/>
      <c r="B33" s="27" t="s">
        <v>31</v>
      </c>
      <c r="C33" s="64">
        <v>24</v>
      </c>
      <c r="D33" s="64">
        <v>21</v>
      </c>
      <c r="E33" s="64">
        <v>23</v>
      </c>
      <c r="F33" s="64">
        <v>23</v>
      </c>
      <c r="G33" s="64">
        <v>0</v>
      </c>
      <c r="H33" s="64"/>
      <c r="I33" s="64">
        <f t="shared" si="4"/>
        <v>91</v>
      </c>
    </row>
    <row r="34" spans="1:9" ht="12.75" customHeight="1">
      <c r="A34" s="22"/>
      <c r="B34" s="40" t="s">
        <v>10</v>
      </c>
      <c r="C34" s="65">
        <f>SUM(C32:C33)</f>
        <v>49</v>
      </c>
      <c r="D34" s="65">
        <f>SUM(D32:D33)</f>
        <v>41</v>
      </c>
      <c r="E34" s="65">
        <f>SUM(E32:E33)</f>
        <v>48</v>
      </c>
      <c r="F34" s="65">
        <f>SUM(F32:F33)</f>
        <v>47</v>
      </c>
      <c r="G34" s="65">
        <f>SUM(G32:G33)</f>
        <v>24</v>
      </c>
      <c r="H34" s="65">
        <v>9</v>
      </c>
      <c r="I34" s="65">
        <f t="shared" si="4"/>
        <v>209</v>
      </c>
    </row>
    <row r="35" spans="1:9" ht="12.75" customHeight="1">
      <c r="A35" s="20" t="s">
        <v>14</v>
      </c>
      <c r="B35" s="46" t="s">
        <v>30</v>
      </c>
      <c r="C35" s="57">
        <v>25</v>
      </c>
      <c r="D35" s="57">
        <v>23</v>
      </c>
      <c r="E35" s="57">
        <v>22</v>
      </c>
      <c r="F35" s="57">
        <v>25</v>
      </c>
      <c r="G35" s="57">
        <v>21</v>
      </c>
      <c r="H35" s="57"/>
      <c r="I35" s="55">
        <f t="shared" si="4"/>
        <v>116</v>
      </c>
    </row>
    <row r="36" spans="1:9" ht="12.75" customHeight="1">
      <c r="A36" s="23"/>
      <c r="B36" s="45" t="s">
        <v>31</v>
      </c>
      <c r="C36" s="58">
        <v>26</v>
      </c>
      <c r="D36" s="58">
        <v>19</v>
      </c>
      <c r="E36" s="58">
        <v>20</v>
      </c>
      <c r="F36" s="58">
        <v>24</v>
      </c>
      <c r="G36" s="58">
        <v>20</v>
      </c>
      <c r="H36" s="58"/>
      <c r="I36" s="58">
        <f t="shared" si="4"/>
        <v>109</v>
      </c>
    </row>
    <row r="37" spans="1:9" ht="12.75" customHeight="1">
      <c r="A37" s="23"/>
      <c r="B37" s="44" t="s">
        <v>32</v>
      </c>
      <c r="C37" s="55">
        <v>0</v>
      </c>
      <c r="D37" s="55">
        <v>21</v>
      </c>
      <c r="E37" s="55">
        <v>22</v>
      </c>
      <c r="F37" s="55">
        <v>0</v>
      </c>
      <c r="G37" s="55">
        <v>20</v>
      </c>
      <c r="H37" s="55"/>
      <c r="I37" s="55">
        <f t="shared" si="4"/>
        <v>63</v>
      </c>
    </row>
    <row r="38" spans="1:9" ht="12.75" customHeight="1">
      <c r="A38" s="22"/>
      <c r="B38" s="41" t="s">
        <v>10</v>
      </c>
      <c r="C38" s="56">
        <f>SUM(C35:C37)</f>
        <v>51</v>
      </c>
      <c r="D38" s="56">
        <f>SUM(D35:D37)</f>
        <v>63</v>
      </c>
      <c r="E38" s="56">
        <f>SUM(E35:E37)</f>
        <v>64</v>
      </c>
      <c r="F38" s="56">
        <f>SUM(F35:F37)</f>
        <v>49</v>
      </c>
      <c r="G38" s="56">
        <f>SUM(G35:G37)</f>
        <v>61</v>
      </c>
      <c r="H38" s="56">
        <v>13</v>
      </c>
      <c r="I38" s="56">
        <f t="shared" si="4"/>
        <v>288</v>
      </c>
    </row>
    <row r="39" spans="1:9" ht="12.75" customHeight="1">
      <c r="A39" s="83" t="s">
        <v>38</v>
      </c>
      <c r="B39" s="84"/>
      <c r="C39" s="66">
        <f>C31+C34+C38</f>
        <v>145</v>
      </c>
      <c r="D39" s="66">
        <f aca="true" t="shared" si="5" ref="D39:I39">D31+D34+D38</f>
        <v>144</v>
      </c>
      <c r="E39" s="66">
        <f t="shared" si="5"/>
        <v>164</v>
      </c>
      <c r="F39" s="66">
        <f t="shared" si="5"/>
        <v>147</v>
      </c>
      <c r="G39" s="66">
        <f t="shared" si="5"/>
        <v>137</v>
      </c>
      <c r="H39" s="66">
        <f t="shared" si="5"/>
        <v>32</v>
      </c>
      <c r="I39" s="66">
        <f t="shared" si="5"/>
        <v>737</v>
      </c>
    </row>
    <row r="40" spans="1:9" s="19" customFormat="1" ht="12.75" customHeight="1">
      <c r="A40" s="37"/>
      <c r="B40" s="36"/>
      <c r="C40" s="9"/>
      <c r="D40" s="9"/>
      <c r="E40" s="9"/>
      <c r="F40" s="9"/>
      <c r="G40" s="9"/>
      <c r="H40" s="9"/>
      <c r="I40" s="9"/>
    </row>
    <row r="41" spans="1:9" ht="12.75" customHeight="1">
      <c r="A41" s="28" t="s">
        <v>34</v>
      </c>
      <c r="B41" s="11"/>
      <c r="C41" s="11"/>
      <c r="D41" s="11"/>
      <c r="E41" s="11"/>
      <c r="F41" s="11"/>
      <c r="G41" s="11"/>
      <c r="H41" s="12"/>
      <c r="I41" s="11"/>
    </row>
    <row r="42" spans="1:9" ht="10.5" customHeight="1">
      <c r="A42" s="87" t="s">
        <v>5</v>
      </c>
      <c r="B42" s="87" t="s">
        <v>28</v>
      </c>
      <c r="C42" s="79" t="s">
        <v>29</v>
      </c>
      <c r="D42" s="80"/>
      <c r="E42" s="80"/>
      <c r="F42" s="80"/>
      <c r="G42" s="81"/>
      <c r="H42" s="79" t="s">
        <v>10</v>
      </c>
      <c r="I42" s="81"/>
    </row>
    <row r="43" spans="1:9" ht="10.5" customHeight="1">
      <c r="A43" s="88"/>
      <c r="B43" s="88"/>
      <c r="C43" s="5" t="s">
        <v>0</v>
      </c>
      <c r="D43" s="5" t="s">
        <v>1</v>
      </c>
      <c r="E43" s="5" t="s">
        <v>2</v>
      </c>
      <c r="F43" s="5" t="s">
        <v>3</v>
      </c>
      <c r="G43" s="5" t="s">
        <v>4</v>
      </c>
      <c r="H43" s="5" t="s">
        <v>57</v>
      </c>
      <c r="I43" s="5" t="s">
        <v>40</v>
      </c>
    </row>
    <row r="44" spans="1:9" ht="12.75" customHeight="1">
      <c r="A44" s="20" t="s">
        <v>15</v>
      </c>
      <c r="B44" s="24" t="s">
        <v>30</v>
      </c>
      <c r="C44" s="53">
        <v>24</v>
      </c>
      <c r="D44" s="53">
        <v>25</v>
      </c>
      <c r="E44" s="53">
        <v>19</v>
      </c>
      <c r="F44" s="53">
        <v>24</v>
      </c>
      <c r="G44" s="53">
        <v>23</v>
      </c>
      <c r="H44" s="53"/>
      <c r="I44" s="53">
        <f>SUM(C44:G44)</f>
        <v>115</v>
      </c>
    </row>
    <row r="45" spans="1:9" ht="12.75" customHeight="1">
      <c r="A45" s="23"/>
      <c r="B45" s="25" t="s">
        <v>31</v>
      </c>
      <c r="C45" s="54">
        <v>25</v>
      </c>
      <c r="D45" s="54">
        <v>23</v>
      </c>
      <c r="E45" s="54">
        <v>20</v>
      </c>
      <c r="F45" s="54">
        <v>19</v>
      </c>
      <c r="G45" s="54">
        <v>22</v>
      </c>
      <c r="H45" s="54"/>
      <c r="I45" s="54">
        <f>SUM(C45:G45)</f>
        <v>109</v>
      </c>
    </row>
    <row r="46" spans="1:9" ht="12.75" customHeight="1">
      <c r="A46" s="23"/>
      <c r="B46" s="27" t="s">
        <v>32</v>
      </c>
      <c r="C46" s="64">
        <v>23</v>
      </c>
      <c r="D46" s="64">
        <v>24</v>
      </c>
      <c r="E46" s="64">
        <v>17</v>
      </c>
      <c r="F46" s="64">
        <v>22</v>
      </c>
      <c r="G46" s="64">
        <v>19</v>
      </c>
      <c r="H46" s="64"/>
      <c r="I46" s="64">
        <f>SUM(C46:G46)</f>
        <v>105</v>
      </c>
    </row>
    <row r="47" spans="1:9" ht="12.75" customHeight="1">
      <c r="A47" s="22"/>
      <c r="B47" s="41" t="s">
        <v>10</v>
      </c>
      <c r="C47" s="56">
        <f>SUM(C44:C46)</f>
        <v>72</v>
      </c>
      <c r="D47" s="56">
        <f>SUM(D44:D46)</f>
        <v>72</v>
      </c>
      <c r="E47" s="56">
        <f>SUM(E44:E46)</f>
        <v>56</v>
      </c>
      <c r="F47" s="56">
        <f>SUM(F44:F46)</f>
        <v>65</v>
      </c>
      <c r="G47" s="56">
        <f>SUM(G44:G46)</f>
        <v>64</v>
      </c>
      <c r="H47" s="56">
        <v>15</v>
      </c>
      <c r="I47" s="56">
        <f>SUM(I44:I46)</f>
        <v>329</v>
      </c>
    </row>
    <row r="48" spans="1:9" ht="12.75" customHeight="1">
      <c r="A48" s="20" t="s">
        <v>16</v>
      </c>
      <c r="B48" s="46" t="s">
        <v>30</v>
      </c>
      <c r="C48" s="57">
        <v>25</v>
      </c>
      <c r="D48" s="57">
        <v>26</v>
      </c>
      <c r="E48" s="57">
        <v>25</v>
      </c>
      <c r="F48" s="57">
        <v>21</v>
      </c>
      <c r="G48" s="57">
        <v>24</v>
      </c>
      <c r="H48" s="57"/>
      <c r="I48" s="57">
        <f>SUM(C48:G48)</f>
        <v>121</v>
      </c>
    </row>
    <row r="49" spans="1:9" ht="12.75" customHeight="1">
      <c r="A49" s="23"/>
      <c r="B49" s="45" t="s">
        <v>31</v>
      </c>
      <c r="C49" s="58">
        <v>25</v>
      </c>
      <c r="D49" s="58">
        <v>26</v>
      </c>
      <c r="E49" s="58">
        <v>25</v>
      </c>
      <c r="F49" s="58">
        <v>22</v>
      </c>
      <c r="G49" s="58">
        <v>24</v>
      </c>
      <c r="H49" s="58"/>
      <c r="I49" s="58">
        <f>SUM(C49:G49)</f>
        <v>122</v>
      </c>
    </row>
    <row r="50" spans="1:9" ht="12.75" customHeight="1">
      <c r="A50" s="23"/>
      <c r="B50" s="44" t="s">
        <v>32</v>
      </c>
      <c r="C50" s="55">
        <v>26</v>
      </c>
      <c r="D50" s="55">
        <v>26</v>
      </c>
      <c r="E50" s="55">
        <v>25</v>
      </c>
      <c r="F50" s="55">
        <v>23</v>
      </c>
      <c r="G50" s="55">
        <v>23</v>
      </c>
      <c r="H50" s="55"/>
      <c r="I50" s="55">
        <f>SUM(C50:G50)</f>
        <v>123</v>
      </c>
    </row>
    <row r="51" spans="1:9" ht="12.75" customHeight="1">
      <c r="A51" s="23"/>
      <c r="B51" s="45" t="s">
        <v>33</v>
      </c>
      <c r="C51" s="58">
        <v>0</v>
      </c>
      <c r="D51" s="58">
        <v>0</v>
      </c>
      <c r="E51" s="58">
        <v>0</v>
      </c>
      <c r="F51" s="58">
        <v>21</v>
      </c>
      <c r="G51" s="58">
        <v>25</v>
      </c>
      <c r="H51" s="58"/>
      <c r="I51" s="58">
        <f>SUM(C51:G51)</f>
        <v>46</v>
      </c>
    </row>
    <row r="52" spans="1:9" ht="12.75" customHeight="1">
      <c r="A52" s="22"/>
      <c r="B52" s="47" t="s">
        <v>10</v>
      </c>
      <c r="C52" s="59">
        <f aca="true" t="shared" si="6" ref="C52:I52">SUM(C48:C51)</f>
        <v>76</v>
      </c>
      <c r="D52" s="59">
        <f t="shared" si="6"/>
        <v>78</v>
      </c>
      <c r="E52" s="59">
        <f t="shared" si="6"/>
        <v>75</v>
      </c>
      <c r="F52" s="59">
        <f t="shared" si="6"/>
        <v>87</v>
      </c>
      <c r="G52" s="59">
        <f t="shared" si="6"/>
        <v>96</v>
      </c>
      <c r="H52" s="59">
        <v>17</v>
      </c>
      <c r="I52" s="59">
        <f t="shared" si="6"/>
        <v>412</v>
      </c>
    </row>
    <row r="53" spans="1:9" ht="12.75" customHeight="1">
      <c r="A53" s="20" t="s">
        <v>21</v>
      </c>
      <c r="B53" s="48" t="s">
        <v>30</v>
      </c>
      <c r="C53" s="60">
        <v>25</v>
      </c>
      <c r="D53" s="60">
        <v>22</v>
      </c>
      <c r="E53" s="60">
        <v>26</v>
      </c>
      <c r="F53" s="60">
        <v>25</v>
      </c>
      <c r="G53" s="60">
        <v>24</v>
      </c>
      <c r="H53" s="60"/>
      <c r="I53" s="60">
        <f>SUM(C53:G53)</f>
        <v>122</v>
      </c>
    </row>
    <row r="54" spans="1:9" ht="12.75" customHeight="1">
      <c r="A54" s="23"/>
      <c r="B54" s="44" t="s">
        <v>31</v>
      </c>
      <c r="C54" s="55">
        <v>25</v>
      </c>
      <c r="D54" s="55">
        <v>26</v>
      </c>
      <c r="E54" s="55">
        <v>26</v>
      </c>
      <c r="F54" s="55">
        <v>25</v>
      </c>
      <c r="G54" s="55">
        <v>26</v>
      </c>
      <c r="H54" s="55"/>
      <c r="I54" s="67">
        <f>SUM(C54:G54)</f>
        <v>128</v>
      </c>
    </row>
    <row r="55" spans="1:9" ht="12.75" customHeight="1">
      <c r="A55" s="22"/>
      <c r="B55" s="41" t="s">
        <v>10</v>
      </c>
      <c r="C55" s="56">
        <f aca="true" t="shared" si="7" ref="C55:I55">SUM(C53:C54)</f>
        <v>50</v>
      </c>
      <c r="D55" s="56">
        <f t="shared" si="7"/>
        <v>48</v>
      </c>
      <c r="E55" s="56">
        <f t="shared" si="7"/>
        <v>52</v>
      </c>
      <c r="F55" s="56">
        <f t="shared" si="7"/>
        <v>50</v>
      </c>
      <c r="G55" s="56">
        <f t="shared" si="7"/>
        <v>50</v>
      </c>
      <c r="H55" s="56">
        <v>10</v>
      </c>
      <c r="I55" s="56">
        <f t="shared" si="7"/>
        <v>250</v>
      </c>
    </row>
    <row r="56" spans="1:9" ht="12.75" customHeight="1">
      <c r="A56" s="83" t="s">
        <v>38</v>
      </c>
      <c r="B56" s="84"/>
      <c r="C56" s="61">
        <f aca="true" t="shared" si="8" ref="C56:I56">C47+C52+C55</f>
        <v>198</v>
      </c>
      <c r="D56" s="61">
        <f t="shared" si="8"/>
        <v>198</v>
      </c>
      <c r="E56" s="61">
        <f t="shared" si="8"/>
        <v>183</v>
      </c>
      <c r="F56" s="61">
        <f t="shared" si="8"/>
        <v>202</v>
      </c>
      <c r="G56" s="61">
        <f t="shared" si="8"/>
        <v>210</v>
      </c>
      <c r="H56" s="61">
        <f t="shared" si="8"/>
        <v>42</v>
      </c>
      <c r="I56" s="61">
        <f t="shared" si="8"/>
        <v>991</v>
      </c>
    </row>
    <row r="57" spans="1:9" ht="12.75" customHeight="1">
      <c r="A57" s="37" t="s">
        <v>41</v>
      </c>
      <c r="B57" s="36"/>
      <c r="C57" s="49"/>
      <c r="D57" s="49"/>
      <c r="E57" s="49"/>
      <c r="F57" s="49"/>
      <c r="G57" s="49"/>
      <c r="H57" s="38"/>
      <c r="I57" s="38"/>
    </row>
    <row r="58" spans="1:9" ht="11.25" customHeight="1">
      <c r="A58" s="97" t="s">
        <v>42</v>
      </c>
      <c r="B58" s="97"/>
      <c r="C58" s="97"/>
      <c r="D58" s="97"/>
      <c r="E58" s="97"/>
      <c r="F58" s="97"/>
      <c r="G58" s="97"/>
      <c r="H58" s="97"/>
      <c r="I58" s="97"/>
    </row>
    <row r="59" spans="1:9" ht="11.25" customHeight="1">
      <c r="A59" s="96" t="s">
        <v>58</v>
      </c>
      <c r="B59" s="96"/>
      <c r="C59" s="96"/>
      <c r="D59" s="96"/>
      <c r="E59" s="96"/>
      <c r="F59" s="96"/>
      <c r="G59" s="96"/>
      <c r="H59" s="96"/>
      <c r="I59" s="96"/>
    </row>
    <row r="60" spans="1:9" ht="12.75" customHeight="1">
      <c r="A60" s="13"/>
      <c r="B60" s="3"/>
      <c r="C60" s="3"/>
      <c r="D60" s="3"/>
      <c r="E60" s="3"/>
      <c r="F60" s="3"/>
      <c r="G60" s="3"/>
      <c r="H60" s="3"/>
      <c r="I60" s="3"/>
    </row>
    <row r="61" spans="1:8" ht="12.75" customHeight="1">
      <c r="A61" s="15" t="s">
        <v>35</v>
      </c>
      <c r="H61" s="14"/>
    </row>
    <row r="62" spans="1:9" ht="10.5" customHeight="1">
      <c r="A62" s="87" t="s">
        <v>5</v>
      </c>
      <c r="B62" s="87" t="s">
        <v>28</v>
      </c>
      <c r="C62" s="79" t="s">
        <v>29</v>
      </c>
      <c r="D62" s="80"/>
      <c r="E62" s="80"/>
      <c r="F62" s="80"/>
      <c r="G62" s="81"/>
      <c r="H62" s="79" t="s">
        <v>10</v>
      </c>
      <c r="I62" s="81"/>
    </row>
    <row r="63" spans="1:9" ht="10.5" customHeight="1">
      <c r="A63" s="88"/>
      <c r="B63" s="88"/>
      <c r="C63" s="5" t="s">
        <v>0</v>
      </c>
      <c r="D63" s="5" t="s">
        <v>1</v>
      </c>
      <c r="E63" s="5" t="s">
        <v>2</v>
      </c>
      <c r="F63" s="5" t="s">
        <v>3</v>
      </c>
      <c r="G63" s="5" t="s">
        <v>4</v>
      </c>
      <c r="H63" s="5" t="s">
        <v>57</v>
      </c>
      <c r="I63" s="5" t="s">
        <v>40</v>
      </c>
    </row>
    <row r="64" spans="1:9" ht="12.75" customHeight="1">
      <c r="A64" s="23" t="s">
        <v>20</v>
      </c>
      <c r="B64" s="27" t="s">
        <v>30</v>
      </c>
      <c r="C64" s="64">
        <v>25</v>
      </c>
      <c r="D64" s="64">
        <v>25</v>
      </c>
      <c r="E64" s="64">
        <v>25</v>
      </c>
      <c r="F64" s="64">
        <v>22</v>
      </c>
      <c r="G64" s="64">
        <v>26</v>
      </c>
      <c r="H64" s="64"/>
      <c r="I64" s="64">
        <f>SUM(C64:G64)</f>
        <v>123</v>
      </c>
    </row>
    <row r="65" spans="1:9" ht="12.75" customHeight="1">
      <c r="A65" s="23"/>
      <c r="B65" s="25" t="s">
        <v>31</v>
      </c>
      <c r="C65" s="54">
        <v>25</v>
      </c>
      <c r="D65" s="54">
        <v>23</v>
      </c>
      <c r="E65" s="54">
        <v>26</v>
      </c>
      <c r="F65" s="54">
        <v>23</v>
      </c>
      <c r="G65" s="54">
        <v>25</v>
      </c>
      <c r="H65" s="54"/>
      <c r="I65" s="54">
        <f>SUM(C65:G65)</f>
        <v>122</v>
      </c>
    </row>
    <row r="66" spans="1:9" ht="12.75" customHeight="1">
      <c r="A66" s="23"/>
      <c r="B66" s="27" t="s">
        <v>32</v>
      </c>
      <c r="C66" s="64">
        <v>24</v>
      </c>
      <c r="D66" s="64">
        <v>26</v>
      </c>
      <c r="E66" s="64">
        <v>24</v>
      </c>
      <c r="F66" s="64">
        <v>23</v>
      </c>
      <c r="G66" s="64">
        <v>26</v>
      </c>
      <c r="H66" s="64"/>
      <c r="I66" s="64">
        <f>SUM(C66:G66)</f>
        <v>123</v>
      </c>
    </row>
    <row r="67" spans="1:9" ht="12.75" customHeight="1">
      <c r="A67" s="22"/>
      <c r="B67" s="40" t="s">
        <v>10</v>
      </c>
      <c r="C67" s="65">
        <f aca="true" t="shared" si="9" ref="C67:I67">SUM(C64:C66)</f>
        <v>74</v>
      </c>
      <c r="D67" s="65">
        <f t="shared" si="9"/>
        <v>74</v>
      </c>
      <c r="E67" s="65">
        <f t="shared" si="9"/>
        <v>75</v>
      </c>
      <c r="F67" s="65">
        <f t="shared" si="9"/>
        <v>68</v>
      </c>
      <c r="G67" s="65">
        <f t="shared" si="9"/>
        <v>77</v>
      </c>
      <c r="H67" s="65">
        <v>15</v>
      </c>
      <c r="I67" s="65">
        <f t="shared" si="9"/>
        <v>368</v>
      </c>
    </row>
    <row r="68" spans="1:9" ht="12.75" customHeight="1">
      <c r="A68" s="20" t="s">
        <v>43</v>
      </c>
      <c r="B68" s="24" t="s">
        <v>30</v>
      </c>
      <c r="C68" s="53">
        <v>26</v>
      </c>
      <c r="D68" s="53">
        <v>22</v>
      </c>
      <c r="E68" s="53">
        <v>24</v>
      </c>
      <c r="F68" s="53">
        <v>24</v>
      </c>
      <c r="G68" s="53">
        <v>20</v>
      </c>
      <c r="H68" s="53"/>
      <c r="I68" s="53">
        <f>SUM(C68:G68)</f>
        <v>116</v>
      </c>
    </row>
    <row r="69" spans="1:9" ht="12.75" customHeight="1">
      <c r="A69" s="23"/>
      <c r="B69" s="29" t="s">
        <v>31</v>
      </c>
      <c r="C69" s="71">
        <v>0</v>
      </c>
      <c r="D69" s="71">
        <v>0</v>
      </c>
      <c r="E69" s="71">
        <v>24</v>
      </c>
      <c r="F69" s="71">
        <v>0</v>
      </c>
      <c r="G69" s="71">
        <v>20</v>
      </c>
      <c r="H69" s="71"/>
      <c r="I69" s="71">
        <f>SUM(C69:G69)</f>
        <v>44</v>
      </c>
    </row>
    <row r="70" spans="1:9" ht="12.75" customHeight="1">
      <c r="A70" s="22"/>
      <c r="B70" s="39" t="s">
        <v>10</v>
      </c>
      <c r="C70" s="62">
        <f aca="true" t="shared" si="10" ref="C70:I70">SUM(C68:C69)</f>
        <v>26</v>
      </c>
      <c r="D70" s="62">
        <f t="shared" si="10"/>
        <v>22</v>
      </c>
      <c r="E70" s="62">
        <f t="shared" si="10"/>
        <v>48</v>
      </c>
      <c r="F70" s="62">
        <f t="shared" si="10"/>
        <v>24</v>
      </c>
      <c r="G70" s="62">
        <f t="shared" si="10"/>
        <v>40</v>
      </c>
      <c r="H70" s="62">
        <v>7</v>
      </c>
      <c r="I70" s="62">
        <f t="shared" si="10"/>
        <v>160</v>
      </c>
    </row>
    <row r="71" spans="1:9" ht="12.75" customHeight="1">
      <c r="A71" s="20" t="s">
        <v>17</v>
      </c>
      <c r="B71" s="26" t="s">
        <v>30</v>
      </c>
      <c r="C71" s="63">
        <v>24</v>
      </c>
      <c r="D71" s="63">
        <v>25</v>
      </c>
      <c r="E71" s="63">
        <v>25</v>
      </c>
      <c r="F71" s="63">
        <v>23</v>
      </c>
      <c r="G71" s="63">
        <v>25</v>
      </c>
      <c r="H71" s="63"/>
      <c r="I71" s="63">
        <f>SUM(C71:G71)</f>
        <v>122</v>
      </c>
    </row>
    <row r="72" spans="1:9" ht="12.75" customHeight="1">
      <c r="A72" s="22"/>
      <c r="B72" s="39" t="s">
        <v>10</v>
      </c>
      <c r="C72" s="62">
        <f>SUM(C71)</f>
        <v>24</v>
      </c>
      <c r="D72" s="62">
        <f aca="true" t="shared" si="11" ref="D72:I72">SUM(D71)</f>
        <v>25</v>
      </c>
      <c r="E72" s="62">
        <f t="shared" si="11"/>
        <v>25</v>
      </c>
      <c r="F72" s="62">
        <f t="shared" si="11"/>
        <v>23</v>
      </c>
      <c r="G72" s="62">
        <f t="shared" si="11"/>
        <v>25</v>
      </c>
      <c r="H72" s="62">
        <v>5</v>
      </c>
      <c r="I72" s="62">
        <f t="shared" si="11"/>
        <v>122</v>
      </c>
    </row>
    <row r="73" spans="1:9" ht="12.75" customHeight="1">
      <c r="A73" s="20" t="s">
        <v>18</v>
      </c>
      <c r="B73" s="26" t="s">
        <v>30</v>
      </c>
      <c r="C73" s="63">
        <v>26</v>
      </c>
      <c r="D73" s="63">
        <v>25</v>
      </c>
      <c r="E73" s="63">
        <v>25</v>
      </c>
      <c r="F73" s="63">
        <v>25</v>
      </c>
      <c r="G73" s="63">
        <v>26</v>
      </c>
      <c r="H73" s="63"/>
      <c r="I73" s="63">
        <f>SUM(C73:G73)</f>
        <v>127</v>
      </c>
    </row>
    <row r="74" spans="1:9" ht="12.75" customHeight="1">
      <c r="A74" s="23" t="s">
        <v>19</v>
      </c>
      <c r="B74" s="27" t="s">
        <v>31</v>
      </c>
      <c r="C74" s="64">
        <v>26</v>
      </c>
      <c r="D74" s="64">
        <v>25</v>
      </c>
      <c r="E74" s="64">
        <v>26</v>
      </c>
      <c r="F74" s="64">
        <v>25</v>
      </c>
      <c r="G74" s="64">
        <v>26</v>
      </c>
      <c r="H74" s="64"/>
      <c r="I74" s="64">
        <f>SUM(C74:G74)</f>
        <v>128</v>
      </c>
    </row>
    <row r="75" spans="1:9" ht="12.75" customHeight="1">
      <c r="A75" s="22"/>
      <c r="B75" s="40" t="s">
        <v>10</v>
      </c>
      <c r="C75" s="65">
        <f>SUM(C73:C74)</f>
        <v>52</v>
      </c>
      <c r="D75" s="65">
        <f aca="true" t="shared" si="12" ref="D75:I75">SUM(D73:D74)</f>
        <v>50</v>
      </c>
      <c r="E75" s="65">
        <f t="shared" si="12"/>
        <v>51</v>
      </c>
      <c r="F75" s="65">
        <f t="shared" si="12"/>
        <v>50</v>
      </c>
      <c r="G75" s="65">
        <f t="shared" si="12"/>
        <v>52</v>
      </c>
      <c r="H75" s="65">
        <v>10</v>
      </c>
      <c r="I75" s="65">
        <f t="shared" si="12"/>
        <v>255</v>
      </c>
    </row>
    <row r="76" spans="1:9" ht="12.75" customHeight="1">
      <c r="A76" s="85" t="s">
        <v>38</v>
      </c>
      <c r="B76" s="86"/>
      <c r="C76" s="72">
        <f>C67+C70+C72+C75</f>
        <v>176</v>
      </c>
      <c r="D76" s="72">
        <f>D75+D72+D70+D67</f>
        <v>171</v>
      </c>
      <c r="E76" s="72">
        <f>E67+E70+E72+E75</f>
        <v>199</v>
      </c>
      <c r="F76" s="72">
        <f>F67+F70+F72+F75</f>
        <v>165</v>
      </c>
      <c r="G76" s="72">
        <f>G75+G72+G70+G67</f>
        <v>194</v>
      </c>
      <c r="H76" s="72">
        <f>H67+H70+H72+H75</f>
        <v>37</v>
      </c>
      <c r="I76" s="72">
        <f>I67+I70+I72+I75</f>
        <v>905</v>
      </c>
    </row>
    <row r="77" spans="1:9" ht="12.75" customHeight="1">
      <c r="A77" s="13"/>
      <c r="B77" s="3"/>
      <c r="C77" s="3"/>
      <c r="D77" s="3"/>
      <c r="E77" s="3"/>
      <c r="F77" s="3"/>
      <c r="G77" s="3"/>
      <c r="H77" s="3"/>
      <c r="I77" s="3"/>
    </row>
    <row r="78" spans="1:9" ht="12.75" customHeight="1">
      <c r="A78" s="13"/>
      <c r="B78" s="3"/>
      <c r="C78" s="3"/>
      <c r="D78" s="3"/>
      <c r="E78" s="3"/>
      <c r="F78" s="3"/>
      <c r="G78" s="3"/>
      <c r="H78" s="3"/>
      <c r="I78" s="3"/>
    </row>
    <row r="79" spans="1:8" ht="12.75" customHeight="1">
      <c r="A79" s="15" t="s">
        <v>36</v>
      </c>
      <c r="H79" s="14"/>
    </row>
    <row r="80" spans="1:9" ht="10.5" customHeight="1">
      <c r="A80" s="87" t="s">
        <v>5</v>
      </c>
      <c r="B80" s="87" t="s">
        <v>28</v>
      </c>
      <c r="C80" s="79" t="s">
        <v>29</v>
      </c>
      <c r="D80" s="80"/>
      <c r="E80" s="80"/>
      <c r="F80" s="80"/>
      <c r="G80" s="81"/>
      <c r="H80" s="79" t="s">
        <v>10</v>
      </c>
      <c r="I80" s="81"/>
    </row>
    <row r="81" spans="1:9" ht="10.5" customHeight="1">
      <c r="A81" s="88"/>
      <c r="B81" s="88"/>
      <c r="C81" s="5" t="s">
        <v>0</v>
      </c>
      <c r="D81" s="5" t="s">
        <v>1</v>
      </c>
      <c r="E81" s="5" t="s">
        <v>2</v>
      </c>
      <c r="F81" s="5" t="s">
        <v>3</v>
      </c>
      <c r="G81" s="5" t="s">
        <v>4</v>
      </c>
      <c r="H81" s="5" t="s">
        <v>57</v>
      </c>
      <c r="I81" s="5" t="s">
        <v>40</v>
      </c>
    </row>
    <row r="82" spans="1:9" ht="12.75" customHeight="1">
      <c r="A82" s="20" t="s">
        <v>26</v>
      </c>
      <c r="B82" s="31" t="s">
        <v>30</v>
      </c>
      <c r="C82" s="53">
        <v>24</v>
      </c>
      <c r="D82" s="53">
        <v>26</v>
      </c>
      <c r="E82" s="53">
        <v>26</v>
      </c>
      <c r="F82" s="53">
        <v>25</v>
      </c>
      <c r="G82" s="53">
        <v>25</v>
      </c>
      <c r="H82" s="53"/>
      <c r="I82" s="53">
        <f>SUM(C82:G82)</f>
        <v>126</v>
      </c>
    </row>
    <row r="83" spans="1:9" ht="12.75" customHeight="1">
      <c r="A83" s="23"/>
      <c r="B83" s="32" t="s">
        <v>31</v>
      </c>
      <c r="C83" s="54">
        <v>25</v>
      </c>
      <c r="D83" s="54">
        <v>26</v>
      </c>
      <c r="E83" s="54">
        <v>26</v>
      </c>
      <c r="F83" s="54">
        <v>26</v>
      </c>
      <c r="G83" s="54">
        <v>24</v>
      </c>
      <c r="H83" s="54"/>
      <c r="I83" s="54">
        <f>SUM(C83:G83)</f>
        <v>127</v>
      </c>
    </row>
    <row r="84" spans="1:9" ht="12.75" customHeight="1">
      <c r="A84" s="23"/>
      <c r="B84" s="33" t="s">
        <v>32</v>
      </c>
      <c r="C84" s="64">
        <v>25</v>
      </c>
      <c r="D84" s="64">
        <v>25</v>
      </c>
      <c r="E84" s="64">
        <v>25</v>
      </c>
      <c r="F84" s="64">
        <v>27</v>
      </c>
      <c r="G84" s="64">
        <v>26</v>
      </c>
      <c r="H84" s="64"/>
      <c r="I84" s="64">
        <f>SUM(C84:G84)</f>
        <v>128</v>
      </c>
    </row>
    <row r="85" spans="1:9" ht="12.75" customHeight="1">
      <c r="A85" s="23"/>
      <c r="B85" s="35" t="s">
        <v>33</v>
      </c>
      <c r="C85" s="58">
        <v>24</v>
      </c>
      <c r="D85" s="58">
        <v>0</v>
      </c>
      <c r="E85" s="58">
        <v>0</v>
      </c>
      <c r="F85" s="58">
        <v>0</v>
      </c>
      <c r="G85" s="58">
        <v>0</v>
      </c>
      <c r="H85" s="58"/>
      <c r="I85" s="58">
        <f>SUM(C85:G85)</f>
        <v>24</v>
      </c>
    </row>
    <row r="86" spans="1:9" ht="12.75" customHeight="1">
      <c r="A86" s="22"/>
      <c r="B86" s="69" t="s">
        <v>10</v>
      </c>
      <c r="C86" s="59">
        <f>SUM(C82:C85)</f>
        <v>98</v>
      </c>
      <c r="D86" s="59">
        <f>SUM(D82:D85)</f>
        <v>77</v>
      </c>
      <c r="E86" s="59">
        <f>SUM(E82:E85)</f>
        <v>77</v>
      </c>
      <c r="F86" s="59">
        <f>SUM(F82:F85)</f>
        <v>78</v>
      </c>
      <c r="G86" s="59">
        <f>SUM(G82:G85)</f>
        <v>75</v>
      </c>
      <c r="H86" s="59">
        <v>16</v>
      </c>
      <c r="I86" s="59">
        <f>SUM(I82:I85)</f>
        <v>405</v>
      </c>
    </row>
    <row r="87" spans="1:9" ht="12.75" customHeight="1">
      <c r="A87" s="20" t="s">
        <v>25</v>
      </c>
      <c r="B87" s="35" t="s">
        <v>30</v>
      </c>
      <c r="C87" s="58">
        <v>26</v>
      </c>
      <c r="D87" s="58">
        <v>26</v>
      </c>
      <c r="E87" s="58">
        <v>26</v>
      </c>
      <c r="F87" s="58">
        <v>25</v>
      </c>
      <c r="G87" s="58">
        <v>26</v>
      </c>
      <c r="H87" s="58"/>
      <c r="I87" s="58">
        <f>SUM(C87:G87)</f>
        <v>129</v>
      </c>
    </row>
    <row r="88" spans="1:9" ht="12.75" customHeight="1">
      <c r="A88" s="23"/>
      <c r="B88" s="70" t="s">
        <v>31</v>
      </c>
      <c r="C88" s="55">
        <v>26</v>
      </c>
      <c r="D88" s="55">
        <v>25</v>
      </c>
      <c r="E88" s="55">
        <v>26</v>
      </c>
      <c r="F88" s="55">
        <v>26</v>
      </c>
      <c r="G88" s="55">
        <v>26</v>
      </c>
      <c r="H88" s="55"/>
      <c r="I88" s="55">
        <f>SUM(C88:G88)</f>
        <v>129</v>
      </c>
    </row>
    <row r="89" spans="1:9" ht="12.75" customHeight="1">
      <c r="A89" s="23"/>
      <c r="B89" s="35" t="s">
        <v>32</v>
      </c>
      <c r="C89" s="58">
        <v>25</v>
      </c>
      <c r="D89" s="58">
        <v>27</v>
      </c>
      <c r="E89" s="58">
        <v>25</v>
      </c>
      <c r="F89" s="58">
        <v>25</v>
      </c>
      <c r="G89" s="58">
        <v>26</v>
      </c>
      <c r="H89" s="58"/>
      <c r="I89" s="58">
        <f>SUM(C89:G89)</f>
        <v>128</v>
      </c>
    </row>
    <row r="90" spans="1:9" ht="12.75" customHeight="1">
      <c r="A90" s="23"/>
      <c r="B90" s="70" t="s">
        <v>33</v>
      </c>
      <c r="C90" s="55">
        <v>26</v>
      </c>
      <c r="D90" s="55">
        <v>25</v>
      </c>
      <c r="E90" s="55">
        <v>24</v>
      </c>
      <c r="F90" s="55">
        <v>24</v>
      </c>
      <c r="G90" s="55">
        <v>0</v>
      </c>
      <c r="H90" s="55"/>
      <c r="I90" s="55">
        <f>SUM(C90:G90)</f>
        <v>99</v>
      </c>
    </row>
    <row r="91" spans="1:9" ht="12.75" customHeight="1">
      <c r="A91" s="22"/>
      <c r="B91" s="68" t="s">
        <v>10</v>
      </c>
      <c r="C91" s="56">
        <f>SUM(C87:C90)</f>
        <v>103</v>
      </c>
      <c r="D91" s="56">
        <f>SUM(D87:D90)</f>
        <v>103</v>
      </c>
      <c r="E91" s="56">
        <f>SUM(E87:E90)</f>
        <v>101</v>
      </c>
      <c r="F91" s="56">
        <f>SUM(F87:F90)</f>
        <v>100</v>
      </c>
      <c r="G91" s="56">
        <f>SUM(G87:G90)</f>
        <v>78</v>
      </c>
      <c r="H91" s="56">
        <v>19</v>
      </c>
      <c r="I91" s="56">
        <f>SUM(I87:I90)</f>
        <v>485</v>
      </c>
    </row>
    <row r="92" spans="1:9" ht="12.75" customHeight="1">
      <c r="A92" s="83" t="s">
        <v>38</v>
      </c>
      <c r="B92" s="84"/>
      <c r="C92" s="61">
        <f aca="true" t="shared" si="13" ref="C92:I92">SUM(C86,C91)</f>
        <v>201</v>
      </c>
      <c r="D92" s="61">
        <f t="shared" si="13"/>
        <v>180</v>
      </c>
      <c r="E92" s="61">
        <f t="shared" si="13"/>
        <v>178</v>
      </c>
      <c r="F92" s="61">
        <f t="shared" si="13"/>
        <v>178</v>
      </c>
      <c r="G92" s="61">
        <f t="shared" si="13"/>
        <v>153</v>
      </c>
      <c r="H92" s="61">
        <f t="shared" si="13"/>
        <v>35</v>
      </c>
      <c r="I92" s="61">
        <f t="shared" si="13"/>
        <v>890</v>
      </c>
    </row>
    <row r="93" spans="1:9" ht="12.75" customHeight="1">
      <c r="A93" s="16"/>
      <c r="B93" s="30"/>
      <c r="C93" s="30"/>
      <c r="D93" s="30"/>
      <c r="E93" s="30"/>
      <c r="F93" s="30"/>
      <c r="G93" s="30"/>
      <c r="H93" s="30"/>
      <c r="I93" s="30"/>
    </row>
    <row r="94" spans="1:9" ht="12.75" customHeight="1">
      <c r="A94" s="16"/>
      <c r="B94" s="30"/>
      <c r="C94" s="30"/>
      <c r="D94" s="30"/>
      <c r="E94" s="30"/>
      <c r="F94" s="30"/>
      <c r="G94" s="30"/>
      <c r="H94" s="30"/>
      <c r="I94" s="30"/>
    </row>
    <row r="95" spans="1:9" ht="12.75" customHeight="1">
      <c r="A95" s="15" t="s">
        <v>37</v>
      </c>
      <c r="B95" s="3"/>
      <c r="C95" s="3"/>
      <c r="D95" s="3"/>
      <c r="E95" s="3"/>
      <c r="F95" s="3"/>
      <c r="G95" s="3"/>
      <c r="H95" s="8"/>
      <c r="I95" s="3"/>
    </row>
    <row r="96" spans="1:9" ht="10.5" customHeight="1">
      <c r="A96" s="87" t="s">
        <v>5</v>
      </c>
      <c r="B96" s="87" t="s">
        <v>28</v>
      </c>
      <c r="C96" s="79" t="s">
        <v>29</v>
      </c>
      <c r="D96" s="80"/>
      <c r="E96" s="80"/>
      <c r="F96" s="80"/>
      <c r="G96" s="81"/>
      <c r="H96" s="79" t="s">
        <v>10</v>
      </c>
      <c r="I96" s="81"/>
    </row>
    <row r="97" spans="1:9" ht="10.5" customHeight="1">
      <c r="A97" s="88"/>
      <c r="B97" s="88"/>
      <c r="C97" s="5" t="s">
        <v>0</v>
      </c>
      <c r="D97" s="5" t="s">
        <v>1</v>
      </c>
      <c r="E97" s="5" t="s">
        <v>2</v>
      </c>
      <c r="F97" s="5" t="s">
        <v>3</v>
      </c>
      <c r="G97" s="5" t="s">
        <v>4</v>
      </c>
      <c r="H97" s="5" t="s">
        <v>57</v>
      </c>
      <c r="I97" s="5" t="s">
        <v>40</v>
      </c>
    </row>
    <row r="98" spans="1:9" ht="12.75" customHeight="1">
      <c r="A98" s="20" t="s">
        <v>22</v>
      </c>
      <c r="B98" s="31" t="s">
        <v>30</v>
      </c>
      <c r="C98" s="53">
        <v>20</v>
      </c>
      <c r="D98" s="53">
        <v>22</v>
      </c>
      <c r="E98" s="53">
        <v>22</v>
      </c>
      <c r="F98" s="53">
        <v>25</v>
      </c>
      <c r="G98" s="53">
        <v>24</v>
      </c>
      <c r="H98" s="53"/>
      <c r="I98" s="53">
        <f>SUM(C98:G98)</f>
        <v>113</v>
      </c>
    </row>
    <row r="99" spans="1:9" ht="12.75" customHeight="1">
      <c r="A99" s="23"/>
      <c r="B99" s="32" t="s">
        <v>31</v>
      </c>
      <c r="C99" s="54">
        <v>21</v>
      </c>
      <c r="D99" s="54">
        <v>20</v>
      </c>
      <c r="E99" s="54">
        <v>23</v>
      </c>
      <c r="F99" s="54">
        <v>25</v>
      </c>
      <c r="G99" s="54">
        <v>24</v>
      </c>
      <c r="H99" s="54"/>
      <c r="I99" s="54">
        <f>SUM(C99:G99)</f>
        <v>113</v>
      </c>
    </row>
    <row r="100" spans="1:9" ht="12.75" customHeight="1">
      <c r="A100" s="23"/>
      <c r="B100" s="33" t="s">
        <v>32</v>
      </c>
      <c r="C100" s="64">
        <v>21</v>
      </c>
      <c r="D100" s="64">
        <v>20</v>
      </c>
      <c r="E100" s="64">
        <v>23</v>
      </c>
      <c r="F100" s="64">
        <v>24</v>
      </c>
      <c r="G100" s="64">
        <v>25</v>
      </c>
      <c r="H100" s="64"/>
      <c r="I100" s="64">
        <f>SUM(C100:G100)</f>
        <v>113</v>
      </c>
    </row>
    <row r="101" spans="1:9" ht="12.75" customHeight="1">
      <c r="A101" s="23"/>
      <c r="B101" s="32" t="s">
        <v>33</v>
      </c>
      <c r="C101" s="54">
        <v>20</v>
      </c>
      <c r="D101" s="54">
        <v>22</v>
      </c>
      <c r="E101" s="54">
        <v>22</v>
      </c>
      <c r="F101" s="54">
        <v>25</v>
      </c>
      <c r="G101" s="54">
        <v>0</v>
      </c>
      <c r="H101" s="54"/>
      <c r="I101" s="54">
        <f>SUM(C101:G101)</f>
        <v>89</v>
      </c>
    </row>
    <row r="102" spans="1:9" ht="12.75" customHeight="1">
      <c r="A102" s="22"/>
      <c r="B102" s="42" t="s">
        <v>10</v>
      </c>
      <c r="C102" s="62">
        <f aca="true" t="shared" si="14" ref="C102:I102">SUM(C98:C101)</f>
        <v>82</v>
      </c>
      <c r="D102" s="62">
        <f t="shared" si="14"/>
        <v>84</v>
      </c>
      <c r="E102" s="62">
        <f t="shared" si="14"/>
        <v>90</v>
      </c>
      <c r="F102" s="62">
        <f t="shared" si="14"/>
        <v>99</v>
      </c>
      <c r="G102" s="62">
        <f t="shared" si="14"/>
        <v>73</v>
      </c>
      <c r="H102" s="62">
        <v>19</v>
      </c>
      <c r="I102" s="62">
        <f t="shared" si="14"/>
        <v>428</v>
      </c>
    </row>
    <row r="103" spans="1:9" ht="12.75" customHeight="1">
      <c r="A103" s="20" t="s">
        <v>23</v>
      </c>
      <c r="B103" s="34" t="s">
        <v>30</v>
      </c>
      <c r="C103" s="63">
        <v>23</v>
      </c>
      <c r="D103" s="63">
        <v>23</v>
      </c>
      <c r="E103" s="63">
        <v>22</v>
      </c>
      <c r="F103" s="63">
        <v>25</v>
      </c>
      <c r="G103" s="63">
        <v>23</v>
      </c>
      <c r="H103" s="63"/>
      <c r="I103" s="63">
        <f>SUM(C103:G103)</f>
        <v>116</v>
      </c>
    </row>
    <row r="104" spans="1:9" ht="12.75" customHeight="1">
      <c r="A104" s="23"/>
      <c r="B104" s="33" t="s">
        <v>31</v>
      </c>
      <c r="C104" s="64">
        <v>22</v>
      </c>
      <c r="D104" s="64">
        <v>22</v>
      </c>
      <c r="E104" s="64">
        <v>23</v>
      </c>
      <c r="F104" s="64">
        <v>25</v>
      </c>
      <c r="G104" s="64">
        <v>21</v>
      </c>
      <c r="H104" s="64"/>
      <c r="I104" s="64">
        <f>SUM(C104:G104)</f>
        <v>113</v>
      </c>
    </row>
    <row r="105" spans="1:9" ht="12.75" customHeight="1">
      <c r="A105" s="22"/>
      <c r="B105" s="43" t="s">
        <v>10</v>
      </c>
      <c r="C105" s="65">
        <f>SUM(C103:C104)</f>
        <v>45</v>
      </c>
      <c r="D105" s="65">
        <f aca="true" t="shared" si="15" ref="D105:I105">SUM(D103:D104)</f>
        <v>45</v>
      </c>
      <c r="E105" s="65">
        <f t="shared" si="15"/>
        <v>45</v>
      </c>
      <c r="F105" s="65">
        <f t="shared" si="15"/>
        <v>50</v>
      </c>
      <c r="G105" s="65">
        <f t="shared" si="15"/>
        <v>44</v>
      </c>
      <c r="H105" s="65">
        <v>10</v>
      </c>
      <c r="I105" s="65">
        <f t="shared" si="15"/>
        <v>229</v>
      </c>
    </row>
    <row r="106" spans="1:9" ht="12.75" customHeight="1">
      <c r="A106" s="20" t="s">
        <v>24</v>
      </c>
      <c r="B106" s="31" t="s">
        <v>30</v>
      </c>
      <c r="C106" s="53">
        <v>21</v>
      </c>
      <c r="D106" s="53">
        <v>20</v>
      </c>
      <c r="E106" s="53">
        <v>24</v>
      </c>
      <c r="F106" s="53">
        <v>23</v>
      </c>
      <c r="G106" s="53">
        <v>24</v>
      </c>
      <c r="H106" s="53"/>
      <c r="I106" s="53">
        <f>SUM(C106:G106)</f>
        <v>112</v>
      </c>
    </row>
    <row r="107" spans="1:9" ht="12.75" customHeight="1">
      <c r="A107" s="22"/>
      <c r="B107" s="43" t="s">
        <v>10</v>
      </c>
      <c r="C107" s="65">
        <f>SUM(C106)</f>
        <v>21</v>
      </c>
      <c r="D107" s="65">
        <f aca="true" t="shared" si="16" ref="D107:I107">SUM(D106)</f>
        <v>20</v>
      </c>
      <c r="E107" s="65">
        <f t="shared" si="16"/>
        <v>24</v>
      </c>
      <c r="F107" s="65">
        <f t="shared" si="16"/>
        <v>23</v>
      </c>
      <c r="G107" s="65">
        <f t="shared" si="16"/>
        <v>24</v>
      </c>
      <c r="H107" s="65">
        <v>5</v>
      </c>
      <c r="I107" s="65">
        <f t="shared" si="16"/>
        <v>112</v>
      </c>
    </row>
    <row r="108" spans="1:9" ht="12.75" customHeight="1">
      <c r="A108" s="50" t="s">
        <v>44</v>
      </c>
      <c r="B108" s="31" t="s">
        <v>30</v>
      </c>
      <c r="C108" s="62">
        <v>22</v>
      </c>
      <c r="D108" s="62">
        <v>21</v>
      </c>
      <c r="E108" s="62">
        <v>25</v>
      </c>
      <c r="F108" s="62">
        <v>25</v>
      </c>
      <c r="G108" s="62">
        <v>21</v>
      </c>
      <c r="H108" s="62"/>
      <c r="I108" s="62">
        <f>SUM(C108:G108)</f>
        <v>114</v>
      </c>
    </row>
    <row r="109" spans="1:9" ht="12.75" customHeight="1">
      <c r="A109" s="23"/>
      <c r="B109" s="73"/>
      <c r="C109" s="56">
        <v>23</v>
      </c>
      <c r="D109" s="56">
        <v>0</v>
      </c>
      <c r="E109" s="56">
        <v>0</v>
      </c>
      <c r="F109" s="56">
        <v>0</v>
      </c>
      <c r="G109" s="56">
        <v>0</v>
      </c>
      <c r="H109" s="56"/>
      <c r="I109" s="56">
        <f>SUM(C109:G109)</f>
        <v>23</v>
      </c>
    </row>
    <row r="110" spans="1:9" ht="12.75" customHeight="1">
      <c r="A110" s="22"/>
      <c r="B110" s="42" t="s">
        <v>10</v>
      </c>
      <c r="C110" s="62">
        <f>SUM(C108:C109)</f>
        <v>45</v>
      </c>
      <c r="D110" s="62">
        <f aca="true" t="shared" si="17" ref="D110:I110">SUM(D108:D109)</f>
        <v>21</v>
      </c>
      <c r="E110" s="62">
        <f t="shared" si="17"/>
        <v>25</v>
      </c>
      <c r="F110" s="62">
        <f t="shared" si="17"/>
        <v>25</v>
      </c>
      <c r="G110" s="62">
        <f t="shared" si="17"/>
        <v>21</v>
      </c>
      <c r="H110" s="62">
        <v>6</v>
      </c>
      <c r="I110" s="62">
        <f t="shared" si="17"/>
        <v>137</v>
      </c>
    </row>
    <row r="111" spans="1:9" ht="12.75" customHeight="1">
      <c r="A111" s="20" t="s">
        <v>44</v>
      </c>
      <c r="B111" s="73" t="s">
        <v>30</v>
      </c>
      <c r="C111" s="56">
        <v>23</v>
      </c>
      <c r="D111" s="56">
        <v>23</v>
      </c>
      <c r="E111" s="56">
        <v>26</v>
      </c>
      <c r="F111" s="56">
        <v>24</v>
      </c>
      <c r="G111" s="56">
        <v>25</v>
      </c>
      <c r="H111" s="56"/>
      <c r="I111" s="56">
        <f>SUM(C111:G111)</f>
        <v>121</v>
      </c>
    </row>
    <row r="112" spans="1:9" ht="12.75" customHeight="1">
      <c r="A112" s="22" t="s">
        <v>56</v>
      </c>
      <c r="B112" s="42" t="s">
        <v>10</v>
      </c>
      <c r="C112" s="62">
        <f>C111</f>
        <v>23</v>
      </c>
      <c r="D112" s="62">
        <f aca="true" t="shared" si="18" ref="D112:I112">D111</f>
        <v>23</v>
      </c>
      <c r="E112" s="62">
        <f t="shared" si="18"/>
        <v>26</v>
      </c>
      <c r="F112" s="62">
        <f t="shared" si="18"/>
        <v>24</v>
      </c>
      <c r="G112" s="62">
        <f t="shared" si="18"/>
        <v>25</v>
      </c>
      <c r="H112" s="62">
        <v>5</v>
      </c>
      <c r="I112" s="62">
        <f t="shared" si="18"/>
        <v>121</v>
      </c>
    </row>
    <row r="113" spans="1:9" ht="12.75" customHeight="1">
      <c r="A113" s="89" t="s">
        <v>38</v>
      </c>
      <c r="B113" s="90"/>
      <c r="C113" s="74">
        <f aca="true" t="shared" si="19" ref="C113:I113">C102+C105+C107+C110+C112</f>
        <v>216</v>
      </c>
      <c r="D113" s="74">
        <f t="shared" si="19"/>
        <v>193</v>
      </c>
      <c r="E113" s="74">
        <f t="shared" si="19"/>
        <v>210</v>
      </c>
      <c r="F113" s="74">
        <f t="shared" si="19"/>
        <v>221</v>
      </c>
      <c r="G113" s="74">
        <f t="shared" si="19"/>
        <v>187</v>
      </c>
      <c r="H113" s="74">
        <f t="shared" si="19"/>
        <v>45</v>
      </c>
      <c r="I113" s="74">
        <f t="shared" si="19"/>
        <v>1027</v>
      </c>
    </row>
    <row r="114" spans="1:9" ht="12.75" customHeight="1">
      <c r="A114" s="37" t="s">
        <v>41</v>
      </c>
      <c r="B114" s="3"/>
      <c r="C114" s="3"/>
      <c r="D114" s="3"/>
      <c r="E114" s="3"/>
      <c r="F114" s="3"/>
      <c r="G114" s="3"/>
      <c r="H114" s="8"/>
      <c r="I114" s="3"/>
    </row>
    <row r="115" spans="1:9" ht="11.25" customHeight="1">
      <c r="A115" s="97" t="s">
        <v>42</v>
      </c>
      <c r="B115" s="97"/>
      <c r="C115" s="97"/>
      <c r="D115" s="97"/>
      <c r="E115" s="97"/>
      <c r="F115" s="97"/>
      <c r="G115" s="97"/>
      <c r="H115" s="97"/>
      <c r="I115" s="97"/>
    </row>
    <row r="116" spans="1:9" ht="11.25" customHeight="1">
      <c r="A116" s="96" t="s">
        <v>58</v>
      </c>
      <c r="B116" s="96"/>
      <c r="C116" s="96"/>
      <c r="D116" s="96"/>
      <c r="E116" s="96"/>
      <c r="F116" s="96"/>
      <c r="G116" s="96"/>
      <c r="H116" s="96"/>
      <c r="I116" s="96"/>
    </row>
    <row r="117" spans="1:9" ht="12.75" customHeight="1">
      <c r="A117" s="13"/>
      <c r="B117" s="3"/>
      <c r="C117" s="3"/>
      <c r="D117" s="3"/>
      <c r="E117" s="3"/>
      <c r="F117" s="3"/>
      <c r="G117" s="3"/>
      <c r="H117" s="8"/>
      <c r="I117" s="3"/>
    </row>
    <row r="118" spans="1:9" ht="12.75" customHeight="1">
      <c r="A118" s="28" t="s">
        <v>45</v>
      </c>
      <c r="B118" s="11"/>
      <c r="C118" s="11"/>
      <c r="D118" s="11"/>
      <c r="E118" s="11"/>
      <c r="F118" s="11"/>
      <c r="G118" s="11"/>
      <c r="H118" s="12"/>
      <c r="I118" s="11"/>
    </row>
    <row r="119" spans="1:9" ht="10.5" customHeight="1">
      <c r="A119" s="87" t="s">
        <v>5</v>
      </c>
      <c r="B119" s="87" t="s">
        <v>28</v>
      </c>
      <c r="C119" s="79" t="s">
        <v>29</v>
      </c>
      <c r="D119" s="80"/>
      <c r="E119" s="80"/>
      <c r="F119" s="80"/>
      <c r="G119" s="81"/>
      <c r="H119" s="79" t="s">
        <v>10</v>
      </c>
      <c r="I119" s="81"/>
    </row>
    <row r="120" spans="1:9" ht="10.5" customHeight="1">
      <c r="A120" s="88"/>
      <c r="B120" s="88"/>
      <c r="C120" s="5" t="s">
        <v>0</v>
      </c>
      <c r="D120" s="5" t="s">
        <v>1</v>
      </c>
      <c r="E120" s="5" t="s">
        <v>2</v>
      </c>
      <c r="F120" s="5" t="s">
        <v>3</v>
      </c>
      <c r="G120" s="5" t="s">
        <v>4</v>
      </c>
      <c r="H120" s="5" t="s">
        <v>57</v>
      </c>
      <c r="I120" s="5" t="s">
        <v>40</v>
      </c>
    </row>
    <row r="121" spans="1:9" ht="12" customHeight="1">
      <c r="A121" s="20" t="s">
        <v>46</v>
      </c>
      <c r="B121" s="24" t="s">
        <v>30</v>
      </c>
      <c r="C121" s="53">
        <v>21</v>
      </c>
      <c r="D121" s="53">
        <v>22</v>
      </c>
      <c r="E121" s="53">
        <v>22</v>
      </c>
      <c r="F121" s="53">
        <v>24</v>
      </c>
      <c r="G121" s="53">
        <v>25</v>
      </c>
      <c r="H121" s="53"/>
      <c r="I121" s="53">
        <f>SUM(C121:G121)</f>
        <v>114</v>
      </c>
    </row>
    <row r="122" spans="1:9" ht="12" customHeight="1">
      <c r="A122" s="23"/>
      <c r="B122" s="25" t="s">
        <v>31</v>
      </c>
      <c r="C122" s="54">
        <v>21</v>
      </c>
      <c r="D122" s="54">
        <v>20</v>
      </c>
      <c r="E122" s="54">
        <v>23</v>
      </c>
      <c r="F122" s="54">
        <v>26</v>
      </c>
      <c r="G122" s="54">
        <v>25</v>
      </c>
      <c r="H122" s="54"/>
      <c r="I122" s="54">
        <f>SUM(C122:G122)</f>
        <v>115</v>
      </c>
    </row>
    <row r="123" spans="1:9" ht="12" customHeight="1">
      <c r="A123" s="23"/>
      <c r="B123" s="27" t="s">
        <v>32</v>
      </c>
      <c r="C123" s="64">
        <v>21</v>
      </c>
      <c r="D123" s="64">
        <v>23</v>
      </c>
      <c r="E123" s="64">
        <v>23</v>
      </c>
      <c r="F123" s="64">
        <v>22</v>
      </c>
      <c r="G123" s="64">
        <v>26</v>
      </c>
      <c r="H123" s="64"/>
      <c r="I123" s="64">
        <f>SUM(C123:G123)</f>
        <v>115</v>
      </c>
    </row>
    <row r="124" spans="1:9" ht="12" customHeight="1">
      <c r="A124" s="23"/>
      <c r="B124" s="25" t="s">
        <v>33</v>
      </c>
      <c r="C124" s="54">
        <v>21</v>
      </c>
      <c r="D124" s="54">
        <v>22</v>
      </c>
      <c r="E124" s="54">
        <v>23</v>
      </c>
      <c r="F124" s="54">
        <v>0</v>
      </c>
      <c r="G124" s="54">
        <v>0</v>
      </c>
      <c r="H124" s="54"/>
      <c r="I124" s="54">
        <f>SUM(C124:G124)</f>
        <v>66</v>
      </c>
    </row>
    <row r="125" spans="1:9" ht="12" customHeight="1">
      <c r="A125" s="22"/>
      <c r="B125" s="39" t="s">
        <v>10</v>
      </c>
      <c r="C125" s="62">
        <f aca="true" t="shared" si="20" ref="C125:I125">SUM(C121:C124)</f>
        <v>84</v>
      </c>
      <c r="D125" s="62">
        <f t="shared" si="20"/>
        <v>87</v>
      </c>
      <c r="E125" s="62">
        <f t="shared" si="20"/>
        <v>91</v>
      </c>
      <c r="F125" s="62">
        <f t="shared" si="20"/>
        <v>72</v>
      </c>
      <c r="G125" s="62">
        <f t="shared" si="20"/>
        <v>76</v>
      </c>
      <c r="H125" s="62">
        <v>10</v>
      </c>
      <c r="I125" s="62">
        <f t="shared" si="20"/>
        <v>410</v>
      </c>
    </row>
    <row r="126" spans="1:9" ht="12" customHeight="1">
      <c r="A126" s="20" t="s">
        <v>47</v>
      </c>
      <c r="B126" s="26" t="s">
        <v>30</v>
      </c>
      <c r="C126" s="63">
        <v>20</v>
      </c>
      <c r="D126" s="63">
        <v>18</v>
      </c>
      <c r="E126" s="63">
        <v>20</v>
      </c>
      <c r="F126" s="63">
        <v>25</v>
      </c>
      <c r="G126" s="63">
        <v>22</v>
      </c>
      <c r="H126" s="63"/>
      <c r="I126" s="63">
        <f>SUM(C126:G126)</f>
        <v>105</v>
      </c>
    </row>
    <row r="127" spans="1:9" ht="12" customHeight="1">
      <c r="A127" s="23"/>
      <c r="B127" s="27" t="s">
        <v>31</v>
      </c>
      <c r="C127" s="64">
        <v>19</v>
      </c>
      <c r="D127" s="64">
        <v>18</v>
      </c>
      <c r="E127" s="64">
        <v>21</v>
      </c>
      <c r="F127" s="64">
        <v>24</v>
      </c>
      <c r="G127" s="64">
        <v>23</v>
      </c>
      <c r="H127" s="64"/>
      <c r="I127" s="55">
        <f>SUM(C127:G127)</f>
        <v>105</v>
      </c>
    </row>
    <row r="128" spans="1:9" ht="12" customHeight="1">
      <c r="A128" s="22"/>
      <c r="B128" s="40" t="s">
        <v>10</v>
      </c>
      <c r="C128" s="65">
        <f aca="true" t="shared" si="21" ref="C128:I128">SUM(C126:C127)</f>
        <v>39</v>
      </c>
      <c r="D128" s="65">
        <f t="shared" si="21"/>
        <v>36</v>
      </c>
      <c r="E128" s="65">
        <f t="shared" si="21"/>
        <v>41</v>
      </c>
      <c r="F128" s="65">
        <f t="shared" si="21"/>
        <v>49</v>
      </c>
      <c r="G128" s="65">
        <f t="shared" si="21"/>
        <v>45</v>
      </c>
      <c r="H128" s="65">
        <v>18</v>
      </c>
      <c r="I128" s="65">
        <f t="shared" si="21"/>
        <v>210</v>
      </c>
    </row>
    <row r="129" spans="1:9" ht="12" customHeight="1">
      <c r="A129" s="20" t="s">
        <v>48</v>
      </c>
      <c r="B129" s="24" t="s">
        <v>30</v>
      </c>
      <c r="C129" s="53">
        <v>25</v>
      </c>
      <c r="D129" s="53">
        <v>21</v>
      </c>
      <c r="E129" s="53">
        <v>24</v>
      </c>
      <c r="F129" s="53">
        <v>22</v>
      </c>
      <c r="G129" s="53">
        <v>18</v>
      </c>
      <c r="H129" s="53"/>
      <c r="I129" s="53">
        <f>SUM(C129:G129)</f>
        <v>110</v>
      </c>
    </row>
    <row r="130" spans="1:9" ht="12" customHeight="1">
      <c r="A130" s="22"/>
      <c r="B130" s="51" t="s">
        <v>10</v>
      </c>
      <c r="C130" s="75">
        <f aca="true" t="shared" si="22" ref="C130:I130">SUM(C129:C129)</f>
        <v>25</v>
      </c>
      <c r="D130" s="75">
        <f t="shared" si="22"/>
        <v>21</v>
      </c>
      <c r="E130" s="75">
        <f t="shared" si="22"/>
        <v>24</v>
      </c>
      <c r="F130" s="75">
        <f t="shared" si="22"/>
        <v>22</v>
      </c>
      <c r="G130" s="75">
        <f t="shared" si="22"/>
        <v>18</v>
      </c>
      <c r="H130" s="75">
        <v>5</v>
      </c>
      <c r="I130" s="75">
        <f t="shared" si="22"/>
        <v>110</v>
      </c>
    </row>
    <row r="131" spans="1:9" ht="12" customHeight="1">
      <c r="A131" s="85" t="s">
        <v>49</v>
      </c>
      <c r="B131" s="86"/>
      <c r="C131" s="72">
        <f aca="true" t="shared" si="23" ref="C131:I131">C125+C128+C130</f>
        <v>148</v>
      </c>
      <c r="D131" s="72">
        <f t="shared" si="23"/>
        <v>144</v>
      </c>
      <c r="E131" s="72">
        <f t="shared" si="23"/>
        <v>156</v>
      </c>
      <c r="F131" s="72">
        <f t="shared" si="23"/>
        <v>143</v>
      </c>
      <c r="G131" s="72">
        <f t="shared" si="23"/>
        <v>139</v>
      </c>
      <c r="H131" s="72">
        <f t="shared" si="23"/>
        <v>33</v>
      </c>
      <c r="I131" s="72">
        <f t="shared" si="23"/>
        <v>730</v>
      </c>
    </row>
    <row r="132" ht="12.75" customHeight="1">
      <c r="A132" s="6"/>
    </row>
    <row r="133" ht="12.75" customHeight="1">
      <c r="A133" s="6"/>
    </row>
    <row r="134" spans="1:9" ht="12.75" customHeight="1">
      <c r="A134" s="28" t="s">
        <v>50</v>
      </c>
      <c r="B134" s="11"/>
      <c r="C134" s="11"/>
      <c r="D134" s="11"/>
      <c r="E134" s="11"/>
      <c r="F134" s="11"/>
      <c r="G134" s="11"/>
      <c r="H134" s="12"/>
      <c r="I134" s="11"/>
    </row>
    <row r="135" spans="1:9" ht="10.5" customHeight="1">
      <c r="A135" s="87" t="s">
        <v>5</v>
      </c>
      <c r="B135" s="87" t="s">
        <v>28</v>
      </c>
      <c r="C135" s="79" t="s">
        <v>29</v>
      </c>
      <c r="D135" s="80"/>
      <c r="E135" s="80"/>
      <c r="F135" s="80"/>
      <c r="G135" s="81"/>
      <c r="H135" s="79" t="s">
        <v>10</v>
      </c>
      <c r="I135" s="81"/>
    </row>
    <row r="136" spans="1:9" ht="10.5" customHeight="1">
      <c r="A136" s="88"/>
      <c r="B136" s="88"/>
      <c r="C136" s="5" t="s">
        <v>0</v>
      </c>
      <c r="D136" s="5" t="s">
        <v>1</v>
      </c>
      <c r="E136" s="5" t="s">
        <v>2</v>
      </c>
      <c r="F136" s="5" t="s">
        <v>3</v>
      </c>
      <c r="G136" s="5" t="s">
        <v>4</v>
      </c>
      <c r="H136" s="5" t="s">
        <v>57</v>
      </c>
      <c r="I136" s="5" t="s">
        <v>40</v>
      </c>
    </row>
    <row r="137" spans="1:9" ht="12" customHeight="1">
      <c r="A137" s="20" t="s">
        <v>51</v>
      </c>
      <c r="B137" s="24" t="s">
        <v>30</v>
      </c>
      <c r="C137" s="53">
        <v>23</v>
      </c>
      <c r="D137" s="53">
        <v>26</v>
      </c>
      <c r="E137" s="53">
        <v>23</v>
      </c>
      <c r="F137" s="53">
        <v>23</v>
      </c>
      <c r="G137" s="53">
        <v>25</v>
      </c>
      <c r="H137" s="53"/>
      <c r="I137" s="53">
        <f>SUM(C137:G137)</f>
        <v>120</v>
      </c>
    </row>
    <row r="138" spans="1:9" ht="12" customHeight="1">
      <c r="A138" s="23"/>
      <c r="B138" s="25" t="s">
        <v>31</v>
      </c>
      <c r="C138" s="54">
        <v>23</v>
      </c>
      <c r="D138" s="54">
        <v>26</v>
      </c>
      <c r="E138" s="54">
        <v>21</v>
      </c>
      <c r="F138" s="54">
        <v>21</v>
      </c>
      <c r="G138" s="54">
        <v>25</v>
      </c>
      <c r="H138" s="54"/>
      <c r="I138" s="54">
        <f>SUM(C138:G138)</f>
        <v>116</v>
      </c>
    </row>
    <row r="139" spans="1:9" ht="12" customHeight="1">
      <c r="A139" s="23"/>
      <c r="B139" s="27" t="s">
        <v>32</v>
      </c>
      <c r="C139" s="64">
        <v>23</v>
      </c>
      <c r="D139" s="64">
        <v>25</v>
      </c>
      <c r="E139" s="64">
        <v>20</v>
      </c>
      <c r="F139" s="64">
        <v>20</v>
      </c>
      <c r="G139" s="64">
        <v>26</v>
      </c>
      <c r="H139" s="64"/>
      <c r="I139" s="64">
        <f>SUM(C139:G139)</f>
        <v>114</v>
      </c>
    </row>
    <row r="140" spans="1:9" ht="12" customHeight="1">
      <c r="A140" s="23"/>
      <c r="B140" s="25" t="s">
        <v>33</v>
      </c>
      <c r="C140" s="54">
        <v>0</v>
      </c>
      <c r="D140" s="54">
        <v>0</v>
      </c>
      <c r="E140" s="54">
        <v>20</v>
      </c>
      <c r="F140" s="54">
        <v>22</v>
      </c>
      <c r="G140" s="54">
        <v>0</v>
      </c>
      <c r="H140" s="54"/>
      <c r="I140" s="54">
        <f>SUM(C140:G140)</f>
        <v>42</v>
      </c>
    </row>
    <row r="141" spans="1:9" ht="12" customHeight="1">
      <c r="A141" s="22"/>
      <c r="B141" s="39" t="s">
        <v>10</v>
      </c>
      <c r="C141" s="62">
        <f aca="true" t="shared" si="24" ref="C141:I141">SUM(C137:C140)</f>
        <v>69</v>
      </c>
      <c r="D141" s="62">
        <f t="shared" si="24"/>
        <v>77</v>
      </c>
      <c r="E141" s="62">
        <f t="shared" si="24"/>
        <v>84</v>
      </c>
      <c r="F141" s="62">
        <f t="shared" si="24"/>
        <v>86</v>
      </c>
      <c r="G141" s="62">
        <f t="shared" si="24"/>
        <v>76</v>
      </c>
      <c r="H141" s="62">
        <v>17</v>
      </c>
      <c r="I141" s="62">
        <f t="shared" si="24"/>
        <v>392</v>
      </c>
    </row>
    <row r="142" spans="1:9" ht="12" customHeight="1">
      <c r="A142" s="93" t="s">
        <v>49</v>
      </c>
      <c r="B142" s="94"/>
      <c r="C142" s="76">
        <f>C141</f>
        <v>69</v>
      </c>
      <c r="D142" s="76">
        <f aca="true" t="shared" si="25" ref="D142:I142">D141</f>
        <v>77</v>
      </c>
      <c r="E142" s="76">
        <f t="shared" si="25"/>
        <v>84</v>
      </c>
      <c r="F142" s="76">
        <f t="shared" si="25"/>
        <v>86</v>
      </c>
      <c r="G142" s="76">
        <f t="shared" si="25"/>
        <v>76</v>
      </c>
      <c r="H142" s="76">
        <f t="shared" si="25"/>
        <v>17</v>
      </c>
      <c r="I142" s="76">
        <f t="shared" si="25"/>
        <v>392</v>
      </c>
    </row>
    <row r="143" spans="1:9" ht="12.75" customHeight="1">
      <c r="A143" s="36"/>
      <c r="B143" s="36"/>
      <c r="C143" s="49"/>
      <c r="D143" s="49"/>
      <c r="E143" s="49"/>
      <c r="F143" s="49"/>
      <c r="G143" s="49"/>
      <c r="H143" s="49"/>
      <c r="I143" s="49"/>
    </row>
    <row r="144" spans="1:9" ht="12.75" customHeight="1">
      <c r="A144" s="36"/>
      <c r="B144" s="36"/>
      <c r="C144" s="49"/>
      <c r="D144" s="49"/>
      <c r="E144" s="49"/>
      <c r="F144" s="49"/>
      <c r="G144" s="49"/>
      <c r="H144" s="49"/>
      <c r="I144" s="49"/>
    </row>
    <row r="145" spans="1:9" ht="12.75" customHeight="1">
      <c r="A145" s="28" t="s">
        <v>52</v>
      </c>
      <c r="B145" s="11"/>
      <c r="C145" s="11"/>
      <c r="D145" s="11"/>
      <c r="E145" s="11"/>
      <c r="F145" s="11"/>
      <c r="G145" s="11"/>
      <c r="H145" s="12"/>
      <c r="I145" s="11"/>
    </row>
    <row r="146" spans="1:9" ht="10.5" customHeight="1">
      <c r="A146" s="87" t="s">
        <v>5</v>
      </c>
      <c r="B146" s="87" t="s">
        <v>28</v>
      </c>
      <c r="C146" s="79" t="s">
        <v>29</v>
      </c>
      <c r="D146" s="80"/>
      <c r="E146" s="80"/>
      <c r="F146" s="80"/>
      <c r="G146" s="81"/>
      <c r="H146" s="79" t="s">
        <v>10</v>
      </c>
      <c r="I146" s="81"/>
    </row>
    <row r="147" spans="1:9" ht="10.5" customHeight="1">
      <c r="A147" s="88"/>
      <c r="B147" s="88"/>
      <c r="C147" s="5" t="s">
        <v>0</v>
      </c>
      <c r="D147" s="5" t="s">
        <v>1</v>
      </c>
      <c r="E147" s="5" t="s">
        <v>2</v>
      </c>
      <c r="F147" s="5" t="s">
        <v>3</v>
      </c>
      <c r="G147" s="5" t="s">
        <v>4</v>
      </c>
      <c r="H147" s="5" t="s">
        <v>57</v>
      </c>
      <c r="I147" s="5" t="s">
        <v>40</v>
      </c>
    </row>
    <row r="148" spans="1:9" ht="12" customHeight="1">
      <c r="A148" s="20" t="s">
        <v>53</v>
      </c>
      <c r="B148" s="24" t="s">
        <v>30</v>
      </c>
      <c r="C148" s="53">
        <v>25</v>
      </c>
      <c r="D148" s="53">
        <v>25</v>
      </c>
      <c r="E148" s="53">
        <v>25</v>
      </c>
      <c r="F148" s="53">
        <v>25</v>
      </c>
      <c r="G148" s="53">
        <v>20</v>
      </c>
      <c r="H148" s="53"/>
      <c r="I148" s="53">
        <f>SUM(C148:G148)</f>
        <v>120</v>
      </c>
    </row>
    <row r="149" spans="1:9" ht="12" customHeight="1">
      <c r="A149" s="23"/>
      <c r="B149" s="25" t="s">
        <v>31</v>
      </c>
      <c r="C149" s="54">
        <v>24</v>
      </c>
      <c r="D149" s="54">
        <v>26</v>
      </c>
      <c r="E149" s="54">
        <v>25</v>
      </c>
      <c r="F149" s="54">
        <v>27</v>
      </c>
      <c r="G149" s="54">
        <v>20</v>
      </c>
      <c r="H149" s="54"/>
      <c r="I149" s="54">
        <f>SUM(C149:G149)</f>
        <v>122</v>
      </c>
    </row>
    <row r="150" spans="1:9" ht="12" customHeight="1">
      <c r="A150" s="23"/>
      <c r="B150" s="27" t="s">
        <v>32</v>
      </c>
      <c r="C150" s="64">
        <v>25</v>
      </c>
      <c r="D150" s="64">
        <v>26</v>
      </c>
      <c r="E150" s="64">
        <v>24</v>
      </c>
      <c r="F150" s="64">
        <v>26</v>
      </c>
      <c r="G150" s="64">
        <v>20</v>
      </c>
      <c r="H150" s="64"/>
      <c r="I150" s="64">
        <f>SUM(C150:G150)</f>
        <v>121</v>
      </c>
    </row>
    <row r="151" spans="1:9" ht="12" customHeight="1">
      <c r="A151" s="23"/>
      <c r="B151" s="25" t="s">
        <v>33</v>
      </c>
      <c r="C151" s="54">
        <v>25</v>
      </c>
      <c r="D151" s="54">
        <v>25</v>
      </c>
      <c r="E151" s="54">
        <v>25</v>
      </c>
      <c r="F151" s="54">
        <v>27</v>
      </c>
      <c r="G151" s="54">
        <v>21</v>
      </c>
      <c r="H151" s="54"/>
      <c r="I151" s="54">
        <f>SUM(C151:G151)</f>
        <v>123</v>
      </c>
    </row>
    <row r="152" spans="1:9" ht="12" customHeight="1">
      <c r="A152" s="22"/>
      <c r="B152" s="39" t="s">
        <v>10</v>
      </c>
      <c r="C152" s="62">
        <f aca="true" t="shared" si="26" ref="C152:I152">SUM(C148:C151)</f>
        <v>99</v>
      </c>
      <c r="D152" s="62">
        <f t="shared" si="26"/>
        <v>102</v>
      </c>
      <c r="E152" s="62">
        <f t="shared" si="26"/>
        <v>99</v>
      </c>
      <c r="F152" s="62">
        <f t="shared" si="26"/>
        <v>105</v>
      </c>
      <c r="G152" s="62">
        <f t="shared" si="26"/>
        <v>81</v>
      </c>
      <c r="H152" s="62">
        <v>20</v>
      </c>
      <c r="I152" s="62">
        <f t="shared" si="26"/>
        <v>486</v>
      </c>
    </row>
    <row r="153" spans="1:9" ht="12" customHeight="1">
      <c r="A153" s="20" t="s">
        <v>54</v>
      </c>
      <c r="B153" s="26" t="s">
        <v>30</v>
      </c>
      <c r="C153" s="63">
        <v>13</v>
      </c>
      <c r="D153" s="63">
        <v>17</v>
      </c>
      <c r="E153" s="63">
        <v>20</v>
      </c>
      <c r="F153" s="63">
        <v>25</v>
      </c>
      <c r="G153" s="63">
        <v>18</v>
      </c>
      <c r="H153" s="63"/>
      <c r="I153" s="63">
        <f>SUM(C153:H153)</f>
        <v>93</v>
      </c>
    </row>
    <row r="154" spans="1:9" ht="12" customHeight="1">
      <c r="A154" s="23"/>
      <c r="B154" s="27" t="s">
        <v>31</v>
      </c>
      <c r="C154" s="64">
        <v>14</v>
      </c>
      <c r="D154" s="64">
        <v>17</v>
      </c>
      <c r="E154" s="64">
        <v>21</v>
      </c>
      <c r="F154" s="64">
        <v>25</v>
      </c>
      <c r="G154" s="64">
        <v>17</v>
      </c>
      <c r="H154" s="64"/>
      <c r="I154" s="55">
        <f>SUM(C154:G154)</f>
        <v>94</v>
      </c>
    </row>
    <row r="155" spans="1:9" ht="12" customHeight="1">
      <c r="A155" s="22"/>
      <c r="B155" s="40" t="s">
        <v>10</v>
      </c>
      <c r="C155" s="65">
        <f aca="true" t="shared" si="27" ref="C155:I155">SUM(C153:C154)</f>
        <v>27</v>
      </c>
      <c r="D155" s="65">
        <f t="shared" si="27"/>
        <v>34</v>
      </c>
      <c r="E155" s="65">
        <f t="shared" si="27"/>
        <v>41</v>
      </c>
      <c r="F155" s="65">
        <f t="shared" si="27"/>
        <v>50</v>
      </c>
      <c r="G155" s="65">
        <f t="shared" si="27"/>
        <v>35</v>
      </c>
      <c r="H155" s="65">
        <v>10</v>
      </c>
      <c r="I155" s="65">
        <f t="shared" si="27"/>
        <v>187</v>
      </c>
    </row>
    <row r="156" spans="1:9" ht="12" customHeight="1">
      <c r="A156" s="20" t="s">
        <v>55</v>
      </c>
      <c r="B156" s="24" t="s">
        <v>30</v>
      </c>
      <c r="C156" s="53">
        <v>23</v>
      </c>
      <c r="D156" s="53">
        <v>24</v>
      </c>
      <c r="E156" s="53">
        <v>18</v>
      </c>
      <c r="F156" s="53">
        <v>20</v>
      </c>
      <c r="G156" s="53">
        <v>11</v>
      </c>
      <c r="H156" s="53"/>
      <c r="I156" s="53">
        <f>SUM(C156:G156)</f>
        <v>96</v>
      </c>
    </row>
    <row r="157" spans="1:9" ht="12" customHeight="1">
      <c r="A157" s="22"/>
      <c r="B157" s="51" t="s">
        <v>10</v>
      </c>
      <c r="C157" s="75">
        <f aca="true" t="shared" si="28" ref="C157:I157">SUM(C156:C156)</f>
        <v>23</v>
      </c>
      <c r="D157" s="75">
        <f t="shared" si="28"/>
        <v>24</v>
      </c>
      <c r="E157" s="75">
        <f t="shared" si="28"/>
        <v>18</v>
      </c>
      <c r="F157" s="75">
        <f t="shared" si="28"/>
        <v>20</v>
      </c>
      <c r="G157" s="75">
        <f t="shared" si="28"/>
        <v>11</v>
      </c>
      <c r="H157" s="75">
        <v>5</v>
      </c>
      <c r="I157" s="75">
        <f t="shared" si="28"/>
        <v>96</v>
      </c>
    </row>
    <row r="158" spans="1:9" ht="12" customHeight="1">
      <c r="A158" s="85" t="s">
        <v>49</v>
      </c>
      <c r="B158" s="86"/>
      <c r="C158" s="72">
        <f aca="true" t="shared" si="29" ref="C158:I158">C152+C155+C157</f>
        <v>149</v>
      </c>
      <c r="D158" s="72">
        <f t="shared" si="29"/>
        <v>160</v>
      </c>
      <c r="E158" s="72">
        <f t="shared" si="29"/>
        <v>158</v>
      </c>
      <c r="F158" s="72">
        <f t="shared" si="29"/>
        <v>175</v>
      </c>
      <c r="G158" s="72">
        <f t="shared" si="29"/>
        <v>127</v>
      </c>
      <c r="H158" s="72">
        <f t="shared" si="29"/>
        <v>35</v>
      </c>
      <c r="I158" s="72">
        <f t="shared" si="29"/>
        <v>769</v>
      </c>
    </row>
    <row r="159" spans="1:9" ht="12" customHeight="1">
      <c r="A159" s="6"/>
      <c r="C159" s="52"/>
      <c r="D159" s="52"/>
      <c r="E159" s="52"/>
      <c r="F159" s="52"/>
      <c r="G159" s="52"/>
      <c r="H159" s="52"/>
      <c r="I159" s="52"/>
    </row>
    <row r="160" spans="1:9" ht="12" customHeight="1">
      <c r="A160" s="91" t="s">
        <v>39</v>
      </c>
      <c r="B160" s="92"/>
      <c r="C160" s="72">
        <f>C23+C39+C56+C76+C92+C113+C131+C142+C158</f>
        <v>1506</v>
      </c>
      <c r="D160" s="72">
        <f>D23+D39+D56+D76+D92+D113+D131+D142+D158</f>
        <v>1456</v>
      </c>
      <c r="E160" s="72">
        <f>E23+E39+E56+E76+E92+E113+E131+E142+E158</f>
        <v>1516</v>
      </c>
      <c r="F160" s="72">
        <f>F23+F39+F56+F76+F92+F113+F131+F142+F158</f>
        <v>1494</v>
      </c>
      <c r="G160" s="72">
        <f>G23+G39+G56+G76+G92+G113+G131+G142+G158</f>
        <v>1420</v>
      </c>
      <c r="H160" s="72">
        <f>H23+H39+H56+H76+H92+H113+H131+H142+H158</f>
        <v>313</v>
      </c>
      <c r="I160" s="72">
        <f>I23+I39+I56+I76+I92+I113+I131+I142+I158</f>
        <v>7392</v>
      </c>
    </row>
    <row r="161" spans="1:9" ht="5.25" customHeight="1">
      <c r="A161" s="77"/>
      <c r="B161" s="77"/>
      <c r="C161" s="78"/>
      <c r="D161" s="78"/>
      <c r="E161" s="78"/>
      <c r="F161" s="78"/>
      <c r="G161" s="78"/>
      <c r="H161" s="78"/>
      <c r="I161" s="78"/>
    </row>
    <row r="162" spans="1:9" ht="12.75" customHeight="1">
      <c r="A162" s="82" t="s">
        <v>11</v>
      </c>
      <c r="B162" s="82"/>
      <c r="C162" s="82"/>
      <c r="D162" s="82"/>
      <c r="E162" s="82"/>
      <c r="F162" s="82"/>
      <c r="G162" s="82"/>
      <c r="H162" s="82"/>
      <c r="I162" s="82"/>
    </row>
    <row r="163" ht="12.75" customHeight="1">
      <c r="A163" s="6"/>
    </row>
    <row r="164" spans="1:9" ht="12.75" customHeight="1">
      <c r="A164" s="95" t="s">
        <v>59</v>
      </c>
      <c r="B164" s="95"/>
      <c r="C164" s="95"/>
      <c r="D164" s="95"/>
      <c r="E164" s="95"/>
      <c r="F164" s="95"/>
      <c r="G164" s="95"/>
      <c r="H164" s="95"/>
      <c r="I164" s="95"/>
    </row>
    <row r="165" ht="12.75" customHeight="1">
      <c r="A165" s="6"/>
    </row>
    <row r="166" ht="12.75" customHeight="1">
      <c r="A166" s="6"/>
    </row>
    <row r="167" ht="12.75" customHeight="1">
      <c r="A167" s="6"/>
    </row>
    <row r="168" ht="12.75" customHeight="1">
      <c r="A168" s="6"/>
    </row>
    <row r="169" ht="12.75" customHeight="1">
      <c r="A169" s="6"/>
    </row>
    <row r="170" ht="12.75" customHeight="1">
      <c r="A170" s="6"/>
    </row>
    <row r="171" ht="12.75" customHeight="1">
      <c r="A171" s="6"/>
    </row>
    <row r="172" ht="12.75" customHeight="1">
      <c r="A172" s="6"/>
    </row>
    <row r="173" ht="12.75" customHeight="1">
      <c r="A173" s="6"/>
    </row>
    <row r="174" ht="12.75" customHeight="1">
      <c r="A174" s="6"/>
    </row>
    <row r="175" ht="12.75" customHeight="1">
      <c r="A175" s="6"/>
    </row>
    <row r="176" ht="12.75" customHeight="1">
      <c r="A176" s="6"/>
    </row>
    <row r="177" ht="12.75" customHeight="1">
      <c r="A177" s="6"/>
    </row>
    <row r="178" ht="12.75" customHeight="1">
      <c r="A178" s="6"/>
    </row>
    <row r="179" ht="12.75" customHeight="1">
      <c r="A179" s="6"/>
    </row>
    <row r="180" ht="12.75" customHeight="1">
      <c r="A180" s="6"/>
    </row>
    <row r="181" ht="12.75" customHeight="1">
      <c r="A181" s="6"/>
    </row>
    <row r="182" ht="12.75" customHeight="1">
      <c r="A182" s="6"/>
    </row>
    <row r="183" ht="12.75" customHeight="1">
      <c r="A183" s="6"/>
    </row>
    <row r="184" ht="12.75" customHeight="1">
      <c r="A184" s="6"/>
    </row>
    <row r="185" ht="12.75" customHeight="1">
      <c r="A185" s="6"/>
    </row>
    <row r="186" ht="12.75" customHeight="1">
      <c r="A186" s="6"/>
    </row>
    <row r="187" ht="12.75" customHeight="1">
      <c r="A187" s="6"/>
    </row>
    <row r="188" ht="12.75" customHeight="1">
      <c r="A188" s="6"/>
    </row>
    <row r="189" ht="12.75" customHeight="1">
      <c r="A189" s="6"/>
    </row>
    <row r="190" ht="12.75" customHeight="1">
      <c r="A190" s="6"/>
    </row>
    <row r="191" ht="12.75" customHeight="1">
      <c r="A191" s="6"/>
    </row>
    <row r="192" ht="12.75" customHeight="1">
      <c r="A192" s="6"/>
    </row>
    <row r="193" ht="12.75" customHeight="1">
      <c r="A193" s="6"/>
    </row>
    <row r="194" ht="12.75" customHeight="1">
      <c r="A194" s="6"/>
    </row>
    <row r="195" ht="12.75" customHeight="1">
      <c r="A195" s="6"/>
    </row>
    <row r="196" ht="12.75" customHeight="1">
      <c r="A196" s="6"/>
    </row>
    <row r="197" ht="12.75" customHeight="1">
      <c r="A197" s="6"/>
    </row>
    <row r="198" ht="12.75" customHeight="1">
      <c r="A198" s="6"/>
    </row>
    <row r="199" ht="12.75" customHeight="1">
      <c r="A199" s="6"/>
    </row>
    <row r="200" ht="12.75" customHeight="1">
      <c r="A200" s="6"/>
    </row>
    <row r="201" ht="12.75" customHeight="1">
      <c r="A201" s="6"/>
    </row>
    <row r="202" ht="12.75" customHeight="1">
      <c r="A202" s="6"/>
    </row>
    <row r="203" ht="12.75" customHeight="1">
      <c r="A203" s="6"/>
    </row>
    <row r="204" ht="12.75" customHeight="1">
      <c r="A204" s="6"/>
    </row>
    <row r="205" ht="12.75" customHeight="1">
      <c r="A205" s="6"/>
    </row>
    <row r="206" ht="12.75" customHeight="1">
      <c r="A206" s="6"/>
    </row>
    <row r="207" ht="12.75" customHeight="1">
      <c r="A207" s="6"/>
    </row>
    <row r="208" ht="12.75" customHeight="1">
      <c r="A208" s="6"/>
    </row>
    <row r="209" ht="12.75" customHeight="1">
      <c r="A209" s="6"/>
    </row>
    <row r="210" ht="12.75" customHeight="1">
      <c r="A210" s="6"/>
    </row>
    <row r="211" ht="12.75" customHeight="1">
      <c r="A211" s="6"/>
    </row>
    <row r="212" ht="12.75" customHeight="1">
      <c r="A212" s="6"/>
    </row>
    <row r="213" ht="12.75" customHeight="1">
      <c r="A213" s="6"/>
    </row>
    <row r="214" ht="12.75" customHeight="1">
      <c r="A214" s="6"/>
    </row>
    <row r="215" ht="12.75" customHeight="1">
      <c r="A215" s="6"/>
    </row>
    <row r="216" ht="12.75" customHeight="1">
      <c r="A216" s="6"/>
    </row>
    <row r="217" ht="12.75" customHeight="1">
      <c r="A217" s="6"/>
    </row>
    <row r="218" ht="12.75" customHeight="1">
      <c r="A218" s="6"/>
    </row>
    <row r="219" ht="12.75" customHeight="1">
      <c r="A219" s="6"/>
    </row>
    <row r="220" ht="12.75" customHeight="1">
      <c r="A220" s="6"/>
    </row>
    <row r="221" ht="12.75" customHeight="1">
      <c r="A221" s="6"/>
    </row>
    <row r="222" ht="12.75" customHeight="1">
      <c r="A222" s="6"/>
    </row>
    <row r="223" ht="12.75" customHeight="1">
      <c r="A223" s="6"/>
    </row>
    <row r="224" ht="12.75" customHeight="1">
      <c r="A224" s="6"/>
    </row>
    <row r="225" ht="12.75" customHeight="1">
      <c r="A225" s="6"/>
    </row>
    <row r="226" ht="12.75" customHeight="1">
      <c r="A226" s="6"/>
    </row>
    <row r="227" ht="12.75" customHeight="1">
      <c r="A227" s="6"/>
    </row>
    <row r="228" ht="12.75" customHeight="1">
      <c r="A228" s="6"/>
    </row>
    <row r="229" ht="12.75" customHeight="1">
      <c r="A229" s="6"/>
    </row>
    <row r="230" ht="12.75" customHeight="1">
      <c r="A230" s="6"/>
    </row>
    <row r="231" ht="12.75" customHeight="1">
      <c r="A231" s="6"/>
    </row>
    <row r="232" ht="12.75" customHeight="1">
      <c r="A232" s="6"/>
    </row>
    <row r="233" ht="12.75" customHeight="1">
      <c r="A233" s="6"/>
    </row>
    <row r="234" ht="12.75" customHeight="1">
      <c r="A234" s="6"/>
    </row>
    <row r="235" ht="12.75" customHeight="1">
      <c r="A235" s="6"/>
    </row>
    <row r="236" ht="12.75" customHeight="1">
      <c r="A236" s="6"/>
    </row>
    <row r="237" ht="12.75" customHeight="1">
      <c r="A237" s="6"/>
    </row>
    <row r="238" ht="12.75" customHeight="1">
      <c r="A238" s="6"/>
    </row>
    <row r="239" ht="12.75" customHeight="1">
      <c r="A239" s="6"/>
    </row>
    <row r="240" ht="12.75" customHeight="1">
      <c r="A240" s="6"/>
    </row>
    <row r="241" ht="12.75" customHeight="1">
      <c r="A241" s="6"/>
    </row>
    <row r="242" ht="12.75" customHeight="1">
      <c r="A242" s="6"/>
    </row>
    <row r="243" ht="12.75" customHeight="1">
      <c r="A243" s="6"/>
    </row>
    <row r="244" ht="12.75" customHeight="1">
      <c r="A244" s="6"/>
    </row>
    <row r="245" ht="12.75" customHeight="1">
      <c r="A245" s="6"/>
    </row>
    <row r="246" ht="12.75" customHeight="1">
      <c r="A246" s="6"/>
    </row>
    <row r="247" ht="12.75" customHeight="1">
      <c r="A247" s="6"/>
    </row>
    <row r="248" ht="12.75" customHeight="1">
      <c r="A248" s="6"/>
    </row>
    <row r="249" ht="12.75" customHeight="1">
      <c r="A249" s="6"/>
    </row>
    <row r="250" ht="12.75" customHeight="1">
      <c r="A250" s="6"/>
    </row>
    <row r="251" ht="12.75" customHeight="1">
      <c r="A251" s="6"/>
    </row>
    <row r="252" ht="12.75" customHeight="1">
      <c r="A252" s="6"/>
    </row>
    <row r="253" ht="12.75" customHeight="1">
      <c r="A253" s="6"/>
    </row>
    <row r="254" ht="12.75" customHeight="1">
      <c r="A254" s="6"/>
    </row>
    <row r="255" ht="12.75" customHeight="1">
      <c r="A255" s="6"/>
    </row>
    <row r="256" ht="12.75" customHeight="1">
      <c r="A256" s="6"/>
    </row>
    <row r="257" ht="12.75" customHeight="1">
      <c r="A257" s="6"/>
    </row>
    <row r="258" ht="12.75" customHeight="1">
      <c r="A258" s="6"/>
    </row>
    <row r="259" ht="12.75" customHeight="1">
      <c r="A259" s="6"/>
    </row>
    <row r="260" ht="12.75" customHeight="1">
      <c r="A260" s="6"/>
    </row>
    <row r="261" ht="12.75" customHeight="1">
      <c r="A261" s="6"/>
    </row>
    <row r="262" ht="12.75" customHeight="1">
      <c r="A262" s="6"/>
    </row>
    <row r="263" ht="12.75" customHeight="1">
      <c r="A263" s="6"/>
    </row>
    <row r="264" ht="12.75" customHeight="1">
      <c r="A264" s="6"/>
    </row>
    <row r="265" ht="12.75" customHeight="1">
      <c r="A265" s="6"/>
    </row>
    <row r="266" ht="12.75" customHeight="1">
      <c r="A266" s="6"/>
    </row>
    <row r="267" ht="12.75" customHeight="1">
      <c r="A267" s="6"/>
    </row>
    <row r="268" ht="12.75" customHeight="1">
      <c r="A268" s="6"/>
    </row>
    <row r="269" ht="12.75" customHeight="1">
      <c r="A269" s="6"/>
    </row>
    <row r="270" ht="12.75" customHeight="1">
      <c r="A270" s="6"/>
    </row>
    <row r="271" ht="12.75" customHeight="1">
      <c r="A271" s="6"/>
    </row>
    <row r="272" ht="12.75" customHeight="1">
      <c r="A272" s="6"/>
    </row>
    <row r="273" ht="12.75" customHeight="1">
      <c r="A273" s="6"/>
    </row>
    <row r="274" ht="12.75" customHeight="1">
      <c r="A274" s="6"/>
    </row>
    <row r="275" ht="12.75" customHeight="1">
      <c r="A275" s="6"/>
    </row>
    <row r="276" ht="12.75" customHeight="1">
      <c r="A276" s="6"/>
    </row>
    <row r="277" ht="12.75" customHeight="1">
      <c r="A277" s="6"/>
    </row>
    <row r="278" ht="12.75" customHeight="1">
      <c r="A278" s="6"/>
    </row>
    <row r="279" ht="12.75" customHeight="1">
      <c r="A279" s="6"/>
    </row>
    <row r="280" ht="12.75" customHeight="1">
      <c r="A280" s="6"/>
    </row>
    <row r="281" ht="12.75" customHeight="1">
      <c r="A281" s="6"/>
    </row>
    <row r="282" ht="12.75" customHeight="1">
      <c r="A282" s="6"/>
    </row>
    <row r="283" ht="12.75" customHeight="1">
      <c r="A283" s="6"/>
    </row>
    <row r="284" ht="12.75" customHeight="1">
      <c r="A284" s="6"/>
    </row>
    <row r="285" ht="12.75" customHeight="1">
      <c r="A285" s="6"/>
    </row>
    <row r="286" ht="12.75" customHeight="1">
      <c r="A286" s="6"/>
    </row>
    <row r="287" ht="12.75" customHeight="1">
      <c r="A287" s="6"/>
    </row>
    <row r="288" ht="12.75" customHeight="1">
      <c r="A288" s="6"/>
    </row>
    <row r="289" ht="12.75" customHeight="1">
      <c r="A289" s="6"/>
    </row>
    <row r="290" ht="12.75" customHeight="1">
      <c r="A290" s="6"/>
    </row>
    <row r="291" ht="12.75" customHeight="1">
      <c r="A291" s="6"/>
    </row>
    <row r="292" ht="12.75" customHeight="1">
      <c r="A292" s="6"/>
    </row>
    <row r="293" ht="12.75" customHeight="1">
      <c r="A293" s="6"/>
    </row>
    <row r="294" ht="12.75" customHeight="1">
      <c r="A294" s="6"/>
    </row>
    <row r="295" ht="12.75" customHeight="1">
      <c r="A295" s="6"/>
    </row>
    <row r="296" ht="12.75" customHeight="1">
      <c r="A296" s="6"/>
    </row>
    <row r="297" ht="12.75" customHeight="1">
      <c r="A297" s="6"/>
    </row>
    <row r="298" ht="12.75" customHeight="1">
      <c r="A298" s="6"/>
    </row>
    <row r="299" ht="12.75" customHeight="1">
      <c r="A299" s="6"/>
    </row>
    <row r="300" ht="12.75" customHeight="1">
      <c r="A300" s="6"/>
    </row>
    <row r="301" ht="12.75" customHeight="1">
      <c r="A301" s="6"/>
    </row>
    <row r="302" ht="12.75" customHeight="1">
      <c r="A302" s="6"/>
    </row>
    <row r="303" ht="12.75" customHeight="1">
      <c r="A303" s="6"/>
    </row>
    <row r="304" ht="12.75" customHeight="1">
      <c r="A304" s="6"/>
    </row>
    <row r="305" ht="12.75" customHeight="1">
      <c r="A305" s="6"/>
    </row>
    <row r="306" ht="12.75" customHeight="1">
      <c r="A306" s="6"/>
    </row>
    <row r="307" ht="12.75" customHeight="1">
      <c r="A307" s="6"/>
    </row>
    <row r="308" ht="12.75" customHeight="1">
      <c r="A308" s="6"/>
    </row>
    <row r="309" ht="12.75" customHeight="1">
      <c r="A309" s="6"/>
    </row>
    <row r="310" ht="12.75" customHeight="1">
      <c r="A310" s="6"/>
    </row>
    <row r="311" ht="12.75" customHeight="1">
      <c r="A311" s="6"/>
    </row>
    <row r="312" ht="12.75" customHeight="1">
      <c r="A312" s="6"/>
    </row>
    <row r="313" ht="12.75" customHeight="1">
      <c r="A313" s="6"/>
    </row>
    <row r="314" ht="12.75" customHeight="1">
      <c r="A314" s="6"/>
    </row>
    <row r="315" ht="12.75" customHeight="1">
      <c r="A315" s="6"/>
    </row>
    <row r="316" ht="12.75" customHeight="1">
      <c r="A316" s="6"/>
    </row>
    <row r="317" ht="12.75" customHeight="1">
      <c r="A317" s="6"/>
    </row>
    <row r="318" ht="12.75" customHeight="1">
      <c r="A318" s="6"/>
    </row>
    <row r="319" ht="12.75" customHeight="1">
      <c r="A319" s="6"/>
    </row>
    <row r="320" ht="12.75" customHeight="1">
      <c r="A320" s="6"/>
    </row>
    <row r="321" ht="12.75" customHeight="1">
      <c r="A321" s="6"/>
    </row>
    <row r="322" ht="12.75" customHeight="1">
      <c r="A322" s="6"/>
    </row>
    <row r="323" ht="12.75" customHeight="1">
      <c r="A323" s="6"/>
    </row>
    <row r="324" ht="12.75" customHeight="1">
      <c r="A324" s="6"/>
    </row>
    <row r="325" ht="12.75" customHeight="1">
      <c r="A325" s="6"/>
    </row>
    <row r="326" ht="12.75" customHeight="1">
      <c r="A326" s="6"/>
    </row>
    <row r="327" ht="12.75" customHeight="1">
      <c r="A327" s="6"/>
    </row>
    <row r="328" ht="12.75" customHeight="1">
      <c r="A328" s="6"/>
    </row>
    <row r="329" ht="12.75" customHeight="1">
      <c r="A329" s="6"/>
    </row>
    <row r="330" ht="12.75" customHeight="1">
      <c r="A330" s="6"/>
    </row>
    <row r="331" ht="12.75" customHeight="1">
      <c r="A331" s="6"/>
    </row>
    <row r="332" ht="12.75" customHeight="1">
      <c r="A332" s="6"/>
    </row>
    <row r="333" ht="12.75" customHeight="1">
      <c r="A333" s="6"/>
    </row>
    <row r="334" ht="12.75" customHeight="1">
      <c r="A334" s="6"/>
    </row>
    <row r="335" ht="12.75" customHeight="1">
      <c r="A335" s="6"/>
    </row>
    <row r="336" ht="12.75" customHeight="1">
      <c r="A336" s="6"/>
    </row>
    <row r="337" ht="12.75" customHeight="1">
      <c r="A337" s="6"/>
    </row>
    <row r="338" ht="12.75" customHeight="1">
      <c r="A338" s="6"/>
    </row>
    <row r="339" ht="12.75" customHeight="1">
      <c r="A339" s="6"/>
    </row>
    <row r="340" ht="12.75" customHeight="1">
      <c r="A340" s="6"/>
    </row>
    <row r="341" ht="12.75" customHeight="1">
      <c r="A341" s="6"/>
    </row>
    <row r="342" ht="12.75" customHeight="1">
      <c r="A342" s="6"/>
    </row>
    <row r="343" ht="12.75" customHeight="1">
      <c r="A343" s="6"/>
    </row>
    <row r="344" ht="12.75" customHeight="1">
      <c r="A344" s="6"/>
    </row>
    <row r="345" ht="12.75" customHeight="1">
      <c r="A345" s="6"/>
    </row>
    <row r="346" ht="12.75" customHeight="1">
      <c r="A346" s="6"/>
    </row>
    <row r="347" ht="12.75" customHeight="1">
      <c r="A347" s="6"/>
    </row>
    <row r="348" ht="12.75" customHeight="1">
      <c r="A348" s="6"/>
    </row>
    <row r="349" ht="12.75" customHeight="1">
      <c r="A349" s="6"/>
    </row>
    <row r="350" ht="12.75" customHeight="1">
      <c r="A350" s="6"/>
    </row>
    <row r="351" ht="12.75" customHeight="1">
      <c r="A351" s="6"/>
    </row>
    <row r="352" ht="12.75" customHeight="1">
      <c r="A352" s="6"/>
    </row>
    <row r="353" ht="12.75" customHeight="1">
      <c r="A353" s="6"/>
    </row>
    <row r="354" ht="12.75" customHeight="1">
      <c r="A354" s="6"/>
    </row>
    <row r="355" ht="12.75" customHeight="1">
      <c r="A355" s="6"/>
    </row>
    <row r="356" ht="12.75" customHeight="1">
      <c r="A356" s="6"/>
    </row>
    <row r="357" ht="12.75" customHeight="1">
      <c r="A357" s="6"/>
    </row>
    <row r="358" ht="12.75" customHeight="1">
      <c r="A358" s="6"/>
    </row>
    <row r="359" ht="12.75" customHeight="1">
      <c r="A359" s="6"/>
    </row>
    <row r="360" ht="12.75" customHeight="1">
      <c r="A360" s="6"/>
    </row>
    <row r="361" ht="12.75" customHeight="1">
      <c r="A361" s="6"/>
    </row>
    <row r="362" ht="12.75" customHeight="1">
      <c r="A362" s="6"/>
    </row>
    <row r="363" ht="12.75" customHeight="1">
      <c r="A363" s="6"/>
    </row>
    <row r="364" ht="12.75" customHeight="1">
      <c r="A364" s="6"/>
    </row>
    <row r="365" ht="12.75" customHeight="1">
      <c r="A365" s="6"/>
    </row>
    <row r="366" ht="12.75" customHeight="1">
      <c r="A366" s="6"/>
    </row>
    <row r="367" ht="12.75" customHeight="1">
      <c r="A367" s="6"/>
    </row>
    <row r="368" ht="12.75" customHeight="1">
      <c r="A368" s="6"/>
    </row>
    <row r="369" ht="12.75" customHeight="1">
      <c r="A369" s="6"/>
    </row>
    <row r="370" ht="12.75" customHeight="1">
      <c r="A370" s="6"/>
    </row>
    <row r="371" ht="12.75" customHeight="1">
      <c r="A371" s="6"/>
    </row>
    <row r="372" ht="12.75" customHeight="1">
      <c r="A372" s="6"/>
    </row>
    <row r="373" ht="12.75" customHeight="1">
      <c r="A373" s="6"/>
    </row>
    <row r="374" ht="12.75" customHeight="1">
      <c r="A374" s="6"/>
    </row>
    <row r="375" ht="12.75" customHeight="1">
      <c r="A375" s="6"/>
    </row>
    <row r="376" ht="12.75" customHeight="1">
      <c r="A376" s="6"/>
    </row>
    <row r="377" ht="12.75" customHeight="1">
      <c r="A377" s="6"/>
    </row>
    <row r="378" ht="12.75" customHeight="1">
      <c r="A378" s="6"/>
    </row>
    <row r="379" ht="12.75" customHeight="1">
      <c r="A379" s="6"/>
    </row>
    <row r="380" ht="12.75" customHeight="1">
      <c r="A380" s="6"/>
    </row>
    <row r="381" ht="12.75" customHeight="1">
      <c r="A381" s="6"/>
    </row>
    <row r="382" ht="12.75" customHeight="1">
      <c r="A382" s="6"/>
    </row>
    <row r="383" ht="12.75" customHeight="1">
      <c r="A383" s="6"/>
    </row>
    <row r="384" ht="12.75" customHeight="1">
      <c r="A384" s="6"/>
    </row>
    <row r="385" ht="12.75" customHeight="1">
      <c r="A385" s="6"/>
    </row>
    <row r="386" ht="12.75" customHeight="1">
      <c r="A386" s="6"/>
    </row>
    <row r="387" ht="12.75" customHeight="1">
      <c r="A387" s="6"/>
    </row>
    <row r="388" ht="12.75" customHeight="1">
      <c r="A388" s="6"/>
    </row>
    <row r="389" ht="12.75" customHeight="1">
      <c r="A389" s="6"/>
    </row>
    <row r="390" ht="12.75" customHeight="1">
      <c r="A390" s="6"/>
    </row>
    <row r="391" ht="12.75" customHeight="1">
      <c r="A391" s="6"/>
    </row>
    <row r="392" ht="12.75" customHeight="1">
      <c r="A392" s="6"/>
    </row>
    <row r="393" ht="12.75" customHeight="1">
      <c r="A393" s="6"/>
    </row>
    <row r="394" ht="12.75" customHeight="1">
      <c r="A394" s="6"/>
    </row>
    <row r="395" ht="12.75" customHeight="1">
      <c r="A395" s="6"/>
    </row>
  </sheetData>
  <sheetProtection/>
  <mergeCells count="54">
    <mergeCell ref="A164:I164"/>
    <mergeCell ref="C146:G146"/>
    <mergeCell ref="H146:I146"/>
    <mergeCell ref="A158:B158"/>
    <mergeCell ref="A131:B131"/>
    <mergeCell ref="A115:I115"/>
    <mergeCell ref="A116:I116"/>
    <mergeCell ref="A135:A136"/>
    <mergeCell ref="B135:B136"/>
    <mergeCell ref="C135:G135"/>
    <mergeCell ref="H135:I135"/>
    <mergeCell ref="A119:A120"/>
    <mergeCell ref="B119:B120"/>
    <mergeCell ref="C119:G119"/>
    <mergeCell ref="H119:I119"/>
    <mergeCell ref="A6:I6"/>
    <mergeCell ref="A59:I59"/>
    <mergeCell ref="A5:I5"/>
    <mergeCell ref="A58:I58"/>
    <mergeCell ref="H9:I9"/>
    <mergeCell ref="B27:B28"/>
    <mergeCell ref="A9:A10"/>
    <mergeCell ref="A23:B23"/>
    <mergeCell ref="H27:I27"/>
    <mergeCell ref="B9:B10"/>
    <mergeCell ref="A113:B113"/>
    <mergeCell ref="A160:B160"/>
    <mergeCell ref="A27:A28"/>
    <mergeCell ref="A39:B39"/>
    <mergeCell ref="B42:B43"/>
    <mergeCell ref="A142:B142"/>
    <mergeCell ref="A146:A147"/>
    <mergeCell ref="B146:B147"/>
    <mergeCell ref="C27:G27"/>
    <mergeCell ref="H80:I80"/>
    <mergeCell ref="A62:A63"/>
    <mergeCell ref="B62:B63"/>
    <mergeCell ref="H96:I96"/>
    <mergeCell ref="A80:A81"/>
    <mergeCell ref="B80:B81"/>
    <mergeCell ref="A92:B92"/>
    <mergeCell ref="A96:A97"/>
    <mergeCell ref="B96:B97"/>
    <mergeCell ref="C96:G96"/>
    <mergeCell ref="C9:G9"/>
    <mergeCell ref="A162:I162"/>
    <mergeCell ref="H42:I42"/>
    <mergeCell ref="A56:B56"/>
    <mergeCell ref="A76:B76"/>
    <mergeCell ref="H62:I62"/>
    <mergeCell ref="C80:G80"/>
    <mergeCell ref="C42:G42"/>
    <mergeCell ref="C62:G62"/>
    <mergeCell ref="A42:A43"/>
  </mergeCells>
  <printOptions/>
  <pageMargins left="0.7874015748031497" right="0.7874015748031497" top="0.984251968503937" bottom="0.7874015748031497" header="0.5118110236220472" footer="0.5118110236220472"/>
  <pageSetup fitToHeight="3" horizontalDpi="600" verticalDpi="600" orientation="portrait" paperSize="9" r:id="rId2"/>
  <ignoredErrors>
    <ignoredError sqref="I107 D76:G76 I105 I19 I22 I102 I67 I70 I72" formula="1"/>
    <ignoredError sqref="I11 I12:I13 I106 I18 I82:I84 I156 I98:I101 I103:I104 I15:I17 I29:I30 I32:I33 I35:I37 I44:I46 I53:I54 I48:I51 I64:I66 I68:I69 I121:I124 I126:I127 I129 I137:I140 I148:I151 I154 I87:I90 H86" formulaRange="1"/>
    <ignoredError sqref="I20:I21 I73:I74 I71 I108 I111 I125 I128 I152 I155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Comune di Modena</cp:lastModifiedBy>
  <cp:lastPrinted>2016-11-04T11:24:33Z</cp:lastPrinted>
  <dcterms:created xsi:type="dcterms:W3CDTF">2004-09-21T09:54:44Z</dcterms:created>
  <dcterms:modified xsi:type="dcterms:W3CDTF">2016-11-04T11:24:34Z</dcterms:modified>
  <cp:category/>
  <cp:version/>
  <cp:contentType/>
  <cp:contentStatus/>
</cp:coreProperties>
</file>